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64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<sst xmlns="http://schemas.openxmlformats.org/spreadsheetml/2006/main" count="300" uniqueCount="164">
  <si>
    <t>Spieltag</t>
  </si>
  <si>
    <t>Uli</t>
  </si>
  <si>
    <t>Holger</t>
  </si>
  <si>
    <t>Dr. O</t>
  </si>
  <si>
    <t>Markus Delwig</t>
  </si>
  <si>
    <t xml:space="preserve">Molle </t>
  </si>
  <si>
    <t>Shisn</t>
  </si>
  <si>
    <t>Philip</t>
  </si>
  <si>
    <t>Ralli</t>
  </si>
  <si>
    <t>Presi</t>
  </si>
  <si>
    <t>Ingo</t>
  </si>
  <si>
    <t>Kappy</t>
  </si>
  <si>
    <t>Jörg</t>
  </si>
  <si>
    <t>Mattes</t>
  </si>
  <si>
    <t>Martin</t>
  </si>
  <si>
    <t>Pedda</t>
  </si>
  <si>
    <t>Domme</t>
  </si>
  <si>
    <t>DDR-Camper</t>
  </si>
  <si>
    <t>Roberto</t>
  </si>
  <si>
    <t>Jonas</t>
  </si>
  <si>
    <t>Alexao</t>
  </si>
  <si>
    <t>Thomas</t>
  </si>
  <si>
    <t>Udo</t>
  </si>
  <si>
    <t>Oli Constanti</t>
  </si>
  <si>
    <t>Beckham</t>
  </si>
  <si>
    <t>Garte</t>
  </si>
  <si>
    <t>Wanja</t>
  </si>
  <si>
    <t xml:space="preserve">Siege </t>
  </si>
  <si>
    <t>Unentschieden</t>
  </si>
  <si>
    <t>Niederlagen</t>
  </si>
  <si>
    <t>Quotient</t>
  </si>
  <si>
    <t>TOR DER WOCHE</t>
  </si>
  <si>
    <t>Rot oder Bunt?</t>
  </si>
  <si>
    <t>Überzahl gewonnen?</t>
  </si>
  <si>
    <t>nein</t>
  </si>
  <si>
    <t>Teilnehmer</t>
  </si>
  <si>
    <t xml:space="preserve"> -</t>
  </si>
  <si>
    <t>Wahl-Rangers</t>
  </si>
  <si>
    <t>Einsätze</t>
  </si>
  <si>
    <t>5.3.</t>
  </si>
  <si>
    <t>19.3.</t>
  </si>
  <si>
    <t>26.3.</t>
  </si>
  <si>
    <t>ralli</t>
  </si>
  <si>
    <t>bunt</t>
  </si>
  <si>
    <t>real trikot</t>
  </si>
  <si>
    <t>philip und beckham</t>
  </si>
  <si>
    <t>rot</t>
  </si>
  <si>
    <t>tordifferenz</t>
  </si>
  <si>
    <t>5 oder 6</t>
  </si>
  <si>
    <t>ja (?)</t>
  </si>
  <si>
    <t>19 (oder 20)</t>
  </si>
  <si>
    <t>ralli und ddr</t>
  </si>
  <si>
    <t>9.4.</t>
  </si>
  <si>
    <t>16.4.</t>
  </si>
  <si>
    <t>23.4.</t>
  </si>
  <si>
    <t>30.4.</t>
  </si>
  <si>
    <t>7.5.</t>
  </si>
  <si>
    <t>beckham</t>
  </si>
  <si>
    <t>roberto</t>
  </si>
  <si>
    <t>ingo und pedda</t>
  </si>
  <si>
    <t>dr. o</t>
  </si>
  <si>
    <t>martin und jonas</t>
  </si>
  <si>
    <t>kappy und uli</t>
  </si>
  <si>
    <t>philip und roberto</t>
  </si>
  <si>
    <t>holger</t>
  </si>
  <si>
    <t>26.11.</t>
  </si>
  <si>
    <t>domme und pedda</t>
  </si>
  <si>
    <t>christian</t>
  </si>
  <si>
    <t>14.5.</t>
  </si>
  <si>
    <t>domme</t>
  </si>
  <si>
    <t>jörg und kappy</t>
  </si>
  <si>
    <t>shisn</t>
  </si>
  <si>
    <t>21.5.</t>
  </si>
  <si>
    <t>28.5.</t>
  </si>
  <si>
    <t>jürg und shisn</t>
  </si>
  <si>
    <t>4.6.</t>
  </si>
  <si>
    <t>philip und christian</t>
  </si>
  <si>
    <t>11.6.</t>
  </si>
  <si>
    <t>philip und uli</t>
  </si>
  <si>
    <t>ja</t>
  </si>
  <si>
    <t>18.6.</t>
  </si>
  <si>
    <t>philip und wanja</t>
  </si>
  <si>
    <t>17 (16)</t>
  </si>
  <si>
    <t>dr o</t>
  </si>
  <si>
    <t>kappy und pedda</t>
  </si>
  <si>
    <t>25.6.</t>
  </si>
  <si>
    <t>2.7.</t>
  </si>
  <si>
    <t>9.7.</t>
  </si>
  <si>
    <t>dr o und pedda</t>
  </si>
  <si>
    <t>16.7.</t>
  </si>
  <si>
    <t>kappy und ddr</t>
  </si>
  <si>
    <t>23.7.</t>
  </si>
  <si>
    <t>thomas</t>
  </si>
  <si>
    <t>jörgund pedda</t>
  </si>
  <si>
    <t>30.7.</t>
  </si>
  <si>
    <t>kappy und ralli</t>
  </si>
  <si>
    <t>pedda und philip</t>
  </si>
  <si>
    <t>6-8-</t>
  </si>
  <si>
    <t>13.8.</t>
  </si>
  <si>
    <t>kappy und markus</t>
  </si>
  <si>
    <t>christian und markus</t>
  </si>
  <si>
    <t>27.8.</t>
  </si>
  <si>
    <t>20.8.</t>
  </si>
  <si>
    <t>pedda und dr o</t>
  </si>
  <si>
    <t xml:space="preserve">real </t>
  </si>
  <si>
    <t>3.9.</t>
  </si>
  <si>
    <t>ddr und kappy</t>
  </si>
  <si>
    <t>5.11.</t>
  </si>
  <si>
    <t>12.11.</t>
  </si>
  <si>
    <t>19.11.</t>
  </si>
  <si>
    <t>29,10,</t>
  </si>
  <si>
    <t>22.10.</t>
  </si>
  <si>
    <t>15.10.</t>
  </si>
  <si>
    <t>8.10.</t>
  </si>
  <si>
    <t>1.10.</t>
  </si>
  <si>
    <t>24.9.</t>
  </si>
  <si>
    <t>17.9.</t>
  </si>
  <si>
    <t>10.9.</t>
  </si>
  <si>
    <t>beckham und pedda</t>
  </si>
  <si>
    <t>ß</t>
  </si>
  <si>
    <t>udo und jörg</t>
  </si>
  <si>
    <t>pedda</t>
  </si>
  <si>
    <t>ddr und pedda</t>
  </si>
  <si>
    <t>mattes und dr o</t>
  </si>
  <si>
    <t>markus und wanja</t>
  </si>
  <si>
    <t>molle</t>
  </si>
  <si>
    <t>alexao</t>
  </si>
  <si>
    <t>presi</t>
  </si>
  <si>
    <t>presi und alexao</t>
  </si>
  <si>
    <t>TdW</t>
  </si>
  <si>
    <t>Dr O</t>
  </si>
  <si>
    <t>3 (1ET)</t>
  </si>
  <si>
    <t>Christian</t>
  </si>
  <si>
    <t>Real</t>
  </si>
  <si>
    <t>Molle</t>
  </si>
  <si>
    <t>Marco</t>
  </si>
  <si>
    <t>Rene</t>
  </si>
  <si>
    <t>Quotient 2009</t>
  </si>
  <si>
    <t>Differenz</t>
  </si>
  <si>
    <t xml:space="preserve"> - </t>
  </si>
  <si>
    <t>Aufsteiger des Jahres</t>
  </si>
  <si>
    <t>Absteiger des Jahres</t>
  </si>
  <si>
    <t>Torflaute des Jahres</t>
  </si>
  <si>
    <t>Inzaghi</t>
  </si>
  <si>
    <t>Wähler des Jahres (quantitativ)</t>
  </si>
  <si>
    <t>Wähler</t>
  </si>
  <si>
    <t>philip</t>
  </si>
  <si>
    <t>DDR</t>
  </si>
  <si>
    <t>ingo</t>
  </si>
  <si>
    <t>kappy</t>
  </si>
  <si>
    <t>uli</t>
  </si>
  <si>
    <t>jörg</t>
  </si>
  <si>
    <t>markus</t>
  </si>
  <si>
    <t>udo</t>
  </si>
  <si>
    <t>mattes</t>
  </si>
  <si>
    <t>wanja</t>
  </si>
  <si>
    <t>Punkte (ohne Anwesenheitspunkt)</t>
  </si>
  <si>
    <t>GESAMTPUNKTZAHL (mit Anwesenheitspunkten)</t>
  </si>
  <si>
    <t>Christian (Wanja)</t>
  </si>
  <si>
    <t>Markus Özil</t>
  </si>
  <si>
    <t>Spieler des Jahres (gesamt)</t>
  </si>
  <si>
    <t>ralli (ET)</t>
  </si>
  <si>
    <t>Most valuable player (Punktequotient ohne Anwesenheitspunkte)</t>
  </si>
  <si>
    <t>GESAMTBILANZ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</si>
</sst>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top" textRotation="255"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 textRotation="255"/>
    </xf>
    <xf numFmtId="0" fontId="0" fillId="0" borderId="0" xfId="0" applyFont="1" applyFill="1" applyAlignment="1">
      <alignment textRotation="180"/>
    </xf>
    <xf numFmtId="0" fontId="2" fillId="0" borderId="0" xfId="0" applyFont="1" applyFill="1" applyAlignment="1">
      <alignment vertical="top" textRotation="18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textRotation="180"/>
    </xf>
    <xf numFmtId="16" fontId="0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4" fontId="21" fillId="0" borderId="0" xfId="0" applyNumberFormat="1" applyFont="1" applyFill="1" applyAlignment="1">
      <alignment/>
    </xf>
    <xf numFmtId="14" fontId="2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2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 textRotation="255"/>
    </xf>
    <xf numFmtId="0" fontId="0" fillId="0" borderId="0" xfId="0" applyFont="1" applyFill="1" applyAlignment="1">
      <alignment horizontal="left" textRotation="255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tabSelected="1" zoomScale="75" zoomScaleNormal="75" zoomScalePageLayoutView="0" workbookViewId="0" topLeftCell="A29">
      <selection activeCell="A52" sqref="A52"/>
    </sheetView>
  </sheetViews>
  <sheetFormatPr defaultColWidth="11.421875" defaultRowHeight="12.75"/>
  <cols>
    <col min="1" max="1" width="55.140625" style="2" customWidth="1"/>
    <col min="2" max="2" width="4.7109375" style="2" bestFit="1" customWidth="1"/>
    <col min="3" max="3" width="3.8515625" style="2" customWidth="1"/>
    <col min="4" max="4" width="5.140625" style="2" bestFit="1" customWidth="1"/>
    <col min="5" max="5" width="4.57421875" style="2" bestFit="1" customWidth="1"/>
    <col min="6" max="8" width="5.140625" style="2" bestFit="1" customWidth="1"/>
    <col min="9" max="9" width="4.7109375" style="2" bestFit="1" customWidth="1"/>
    <col min="10" max="11" width="5.140625" style="2" bestFit="1" customWidth="1"/>
    <col min="12" max="12" width="6.28125" style="2" bestFit="1" customWidth="1"/>
    <col min="13" max="13" width="4.7109375" style="2" bestFit="1" customWidth="1"/>
    <col min="14" max="14" width="6.7109375" style="2" bestFit="1" customWidth="1"/>
    <col min="15" max="16" width="5.140625" style="1" customWidth="1"/>
    <col min="17" max="17" width="4.140625" style="1" customWidth="1"/>
    <col min="18" max="18" width="4.140625" style="2" customWidth="1"/>
    <col min="19" max="21" width="5.140625" style="2" customWidth="1"/>
    <col min="22" max="22" width="4.140625" style="2" customWidth="1"/>
    <col min="23" max="23" width="5.140625" style="2" customWidth="1"/>
    <col min="24" max="25" width="5.140625" style="2" bestFit="1" customWidth="1"/>
    <col min="26" max="26" width="4.140625" style="2" bestFit="1" customWidth="1"/>
    <col min="27" max="31" width="5.140625" style="2" bestFit="1" customWidth="1"/>
    <col min="32" max="34" width="6.140625" style="2" bestFit="1" customWidth="1"/>
    <col min="35" max="35" width="5.140625" style="2" bestFit="1" customWidth="1"/>
    <col min="36" max="36" width="6.140625" style="2" bestFit="1" customWidth="1"/>
    <col min="37" max="37" width="6.140625" style="1" bestFit="1" customWidth="1"/>
    <col min="38" max="38" width="6.140625" style="2" bestFit="1" customWidth="1"/>
    <col min="39" max="39" width="4.7109375" style="2" customWidth="1"/>
    <col min="40" max="40" width="6.7109375" style="2" hidden="1" customWidth="1"/>
    <col min="41" max="41" width="4.8515625" style="2" hidden="1" customWidth="1"/>
    <col min="42" max="42" width="4.28125" style="2" hidden="1" customWidth="1"/>
    <col min="43" max="43" width="7.7109375" style="2" customWidth="1"/>
    <col min="44" max="44" width="11.421875" style="3" hidden="1" customWidth="1"/>
    <col min="45" max="45" width="8.421875" style="2" customWidth="1"/>
    <col min="46" max="46" width="12.00390625" style="2" customWidth="1"/>
    <col min="47" max="47" width="11.421875" style="2" customWidth="1"/>
    <col min="48" max="48" width="11.421875" style="24" customWidth="1"/>
    <col min="49" max="16384" width="11.421875" style="2" customWidth="1"/>
  </cols>
  <sheetData>
    <row r="1" spans="1:48" ht="12.75">
      <c r="A1" s="1" t="s">
        <v>0</v>
      </c>
      <c r="B1" s="2" t="s">
        <v>39</v>
      </c>
      <c r="C1" s="2" t="s">
        <v>40</v>
      </c>
      <c r="D1" s="2" t="s">
        <v>41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68</v>
      </c>
      <c r="K1" s="2" t="s">
        <v>72</v>
      </c>
      <c r="L1" s="15" t="s">
        <v>73</v>
      </c>
      <c r="M1" s="15" t="s">
        <v>75</v>
      </c>
      <c r="N1" s="15" t="s">
        <v>77</v>
      </c>
      <c r="O1" s="16" t="s">
        <v>80</v>
      </c>
      <c r="P1" s="17" t="s">
        <v>85</v>
      </c>
      <c r="Q1" s="16" t="s">
        <v>86</v>
      </c>
      <c r="R1" s="15" t="s">
        <v>87</v>
      </c>
      <c r="S1" s="15" t="s">
        <v>89</v>
      </c>
      <c r="T1" s="15" t="s">
        <v>91</v>
      </c>
      <c r="U1" s="18" t="s">
        <v>94</v>
      </c>
      <c r="V1" s="15" t="s">
        <v>97</v>
      </c>
      <c r="W1" s="15" t="s">
        <v>98</v>
      </c>
      <c r="X1" s="2" t="s">
        <v>102</v>
      </c>
      <c r="Y1" s="2" t="s">
        <v>101</v>
      </c>
      <c r="Z1" s="2" t="s">
        <v>105</v>
      </c>
      <c r="AA1" s="2" t="s">
        <v>117</v>
      </c>
      <c r="AB1" s="2" t="s">
        <v>116</v>
      </c>
      <c r="AC1" s="2" t="s">
        <v>115</v>
      </c>
      <c r="AD1" s="2" t="s">
        <v>114</v>
      </c>
      <c r="AE1" s="2" t="s">
        <v>113</v>
      </c>
      <c r="AF1" s="2" t="s">
        <v>112</v>
      </c>
      <c r="AG1" s="2" t="s">
        <v>111</v>
      </c>
      <c r="AH1" s="2" t="s">
        <v>110</v>
      </c>
      <c r="AI1" s="2" t="s">
        <v>107</v>
      </c>
      <c r="AJ1" s="2" t="s">
        <v>108</v>
      </c>
      <c r="AK1" s="13" t="s">
        <v>109</v>
      </c>
      <c r="AL1" s="2" t="s">
        <v>65</v>
      </c>
      <c r="AM1" s="4" t="s">
        <v>38</v>
      </c>
      <c r="AN1" s="2" t="s">
        <v>27</v>
      </c>
      <c r="AO1" s="2" t="s">
        <v>28</v>
      </c>
      <c r="AP1" s="2" t="s">
        <v>29</v>
      </c>
      <c r="AQ1" s="2" t="s">
        <v>156</v>
      </c>
      <c r="AS1" s="2" t="s">
        <v>30</v>
      </c>
      <c r="AT1" s="2" t="s">
        <v>137</v>
      </c>
      <c r="AU1" s="2" t="s">
        <v>138</v>
      </c>
      <c r="AV1" s="24" t="s">
        <v>157</v>
      </c>
    </row>
    <row r="2" spans="1:49" ht="12.75">
      <c r="A2" s="2" t="s">
        <v>1</v>
      </c>
      <c r="B2" s="4">
        <v>0</v>
      </c>
      <c r="C2" s="4"/>
      <c r="D2" s="4"/>
      <c r="E2" s="4">
        <v>1</v>
      </c>
      <c r="F2" s="4">
        <v>2</v>
      </c>
      <c r="G2" s="4">
        <v>0</v>
      </c>
      <c r="H2" s="4">
        <v>2</v>
      </c>
      <c r="I2" s="4">
        <v>2</v>
      </c>
      <c r="J2" s="4">
        <v>2</v>
      </c>
      <c r="K2" s="4">
        <v>2</v>
      </c>
      <c r="L2" s="4">
        <v>0</v>
      </c>
      <c r="M2" s="4">
        <v>2</v>
      </c>
      <c r="N2" s="4">
        <v>2</v>
      </c>
      <c r="O2" s="11">
        <v>0</v>
      </c>
      <c r="P2" s="5">
        <v>2</v>
      </c>
      <c r="Q2" s="11"/>
      <c r="R2" s="4">
        <v>2</v>
      </c>
      <c r="S2" s="4">
        <v>2</v>
      </c>
      <c r="T2" s="4">
        <v>2</v>
      </c>
      <c r="U2" s="4">
        <v>2</v>
      </c>
      <c r="V2" s="4">
        <v>0</v>
      </c>
      <c r="W2" s="4"/>
      <c r="X2" s="4"/>
      <c r="Y2" s="4">
        <v>2</v>
      </c>
      <c r="Z2" s="4">
        <v>2</v>
      </c>
      <c r="AA2" s="4">
        <v>1</v>
      </c>
      <c r="AB2" s="4">
        <v>2</v>
      </c>
      <c r="AC2" s="4">
        <v>0</v>
      </c>
      <c r="AD2" s="4">
        <v>2</v>
      </c>
      <c r="AE2" s="4">
        <v>2</v>
      </c>
      <c r="AF2" s="4">
        <v>0</v>
      </c>
      <c r="AG2" s="4">
        <v>2</v>
      </c>
      <c r="AH2" s="4">
        <v>2</v>
      </c>
      <c r="AI2" s="4">
        <v>2</v>
      </c>
      <c r="AJ2" s="4"/>
      <c r="AK2" s="20">
        <v>0</v>
      </c>
      <c r="AL2" s="4">
        <v>0</v>
      </c>
      <c r="AM2" s="4">
        <v>31</v>
      </c>
      <c r="AQ2" s="2">
        <f aca="true" t="shared" si="0" ref="AQ2:AQ27">SUM(B2:AL2)</f>
        <v>42</v>
      </c>
      <c r="AR2" s="3">
        <f aca="true" t="shared" si="1" ref="AR2:AR15">AQ2-AM2</f>
        <v>11</v>
      </c>
      <c r="AS2" s="7">
        <f aca="true" t="shared" si="2" ref="AS2:AS27">AQ2/AM2</f>
        <v>1.3548387096774193</v>
      </c>
      <c r="AT2" s="21">
        <v>0.97</v>
      </c>
      <c r="AU2" s="23">
        <f aca="true" t="shared" si="3" ref="AU2:AU18">AS2-AT2</f>
        <v>0.3848387096774193</v>
      </c>
      <c r="AV2" s="25">
        <f aca="true" t="shared" si="4" ref="AV2:AV27">AQ2+AM2</f>
        <v>73</v>
      </c>
      <c r="AW2" s="2" t="s">
        <v>1</v>
      </c>
    </row>
    <row r="3" spans="1:49" ht="12.75">
      <c r="A3" s="1" t="s">
        <v>24</v>
      </c>
      <c r="B3" s="4">
        <v>2</v>
      </c>
      <c r="C3" s="4">
        <v>2</v>
      </c>
      <c r="D3" s="4">
        <v>2</v>
      </c>
      <c r="E3" s="4">
        <v>1</v>
      </c>
      <c r="F3" s="4">
        <v>0</v>
      </c>
      <c r="G3" s="4">
        <v>0</v>
      </c>
      <c r="H3" s="4">
        <v>2</v>
      </c>
      <c r="I3" s="4">
        <v>2</v>
      </c>
      <c r="J3" s="5">
        <v>0</v>
      </c>
      <c r="K3" s="5">
        <v>0</v>
      </c>
      <c r="L3" s="5">
        <v>2</v>
      </c>
      <c r="M3" s="5">
        <v>0</v>
      </c>
      <c r="N3" s="5">
        <v>2</v>
      </c>
      <c r="O3" s="11">
        <v>2</v>
      </c>
      <c r="P3" s="5">
        <v>2</v>
      </c>
      <c r="Q3" s="11">
        <v>2</v>
      </c>
      <c r="R3" s="5">
        <v>0</v>
      </c>
      <c r="S3" s="5">
        <v>0</v>
      </c>
      <c r="T3" s="5">
        <v>0</v>
      </c>
      <c r="U3" s="5">
        <v>2</v>
      </c>
      <c r="V3" s="5">
        <v>2</v>
      </c>
      <c r="W3" s="5">
        <v>1</v>
      </c>
      <c r="X3" s="4">
        <v>0</v>
      </c>
      <c r="Y3" s="4">
        <v>0</v>
      </c>
      <c r="Z3" s="4">
        <v>2</v>
      </c>
      <c r="AA3" s="4">
        <v>1</v>
      </c>
      <c r="AB3" s="4">
        <v>0</v>
      </c>
      <c r="AC3" s="4">
        <v>0</v>
      </c>
      <c r="AD3" s="4">
        <v>0</v>
      </c>
      <c r="AE3" s="4">
        <v>0</v>
      </c>
      <c r="AF3" s="4">
        <v>2</v>
      </c>
      <c r="AG3" s="4">
        <v>2</v>
      </c>
      <c r="AH3" s="4">
        <v>0</v>
      </c>
      <c r="AI3" s="4">
        <v>0</v>
      </c>
      <c r="AJ3" s="4">
        <v>0</v>
      </c>
      <c r="AK3" s="20">
        <v>2</v>
      </c>
      <c r="AL3" s="4"/>
      <c r="AM3" s="4">
        <v>36</v>
      </c>
      <c r="AQ3" s="2">
        <f t="shared" si="0"/>
        <v>35</v>
      </c>
      <c r="AR3" s="3">
        <f t="shared" si="1"/>
        <v>-1</v>
      </c>
      <c r="AS3" s="7">
        <f t="shared" si="2"/>
        <v>0.9722222222222222</v>
      </c>
      <c r="AT3" s="21">
        <v>1.1</v>
      </c>
      <c r="AU3" s="23">
        <f t="shared" si="3"/>
        <v>-0.12777777777777788</v>
      </c>
      <c r="AV3" s="25">
        <f t="shared" si="4"/>
        <v>71</v>
      </c>
      <c r="AW3" s="1" t="s">
        <v>24</v>
      </c>
    </row>
    <row r="4" spans="1:49" ht="12.75">
      <c r="A4" s="2" t="s">
        <v>2</v>
      </c>
      <c r="B4" s="4"/>
      <c r="C4" s="4">
        <v>2</v>
      </c>
      <c r="D4" s="4">
        <v>2</v>
      </c>
      <c r="E4" s="4"/>
      <c r="F4" s="4">
        <v>2</v>
      </c>
      <c r="G4" s="4">
        <v>2</v>
      </c>
      <c r="H4" s="4">
        <v>0</v>
      </c>
      <c r="I4" s="4"/>
      <c r="J4" s="4">
        <v>2</v>
      </c>
      <c r="K4" s="4">
        <v>2</v>
      </c>
      <c r="L4" s="4">
        <v>2</v>
      </c>
      <c r="M4" s="4">
        <v>2</v>
      </c>
      <c r="N4" s="4">
        <v>0</v>
      </c>
      <c r="O4" s="11">
        <v>2</v>
      </c>
      <c r="P4" s="5">
        <v>0</v>
      </c>
      <c r="Q4" s="11">
        <v>2</v>
      </c>
      <c r="R4" s="4">
        <v>0</v>
      </c>
      <c r="S4" s="4">
        <v>0</v>
      </c>
      <c r="T4" s="4"/>
      <c r="U4" s="4"/>
      <c r="V4" s="4">
        <v>2</v>
      </c>
      <c r="W4" s="4"/>
      <c r="X4" s="4"/>
      <c r="Y4" s="4"/>
      <c r="Z4" s="4">
        <v>2</v>
      </c>
      <c r="AA4" s="4">
        <v>1</v>
      </c>
      <c r="AB4" s="4">
        <v>0</v>
      </c>
      <c r="AC4" s="4">
        <v>2</v>
      </c>
      <c r="AD4" s="4"/>
      <c r="AE4" s="4">
        <v>0</v>
      </c>
      <c r="AF4" s="4">
        <v>2</v>
      </c>
      <c r="AG4" s="4"/>
      <c r="AH4" s="4"/>
      <c r="AI4" s="4">
        <v>2</v>
      </c>
      <c r="AJ4" s="4">
        <v>2</v>
      </c>
      <c r="AK4" s="20">
        <v>2</v>
      </c>
      <c r="AL4" s="4">
        <v>2</v>
      </c>
      <c r="AM4" s="4">
        <v>26</v>
      </c>
      <c r="AQ4" s="2">
        <f t="shared" si="0"/>
        <v>37</v>
      </c>
      <c r="AR4" s="3">
        <f t="shared" si="1"/>
        <v>11</v>
      </c>
      <c r="AS4" s="7">
        <f t="shared" si="2"/>
        <v>1.4230769230769231</v>
      </c>
      <c r="AT4" s="21">
        <v>1.29</v>
      </c>
      <c r="AU4" s="23">
        <f t="shared" si="3"/>
        <v>0.1330769230769231</v>
      </c>
      <c r="AV4" s="25">
        <f t="shared" si="4"/>
        <v>63</v>
      </c>
      <c r="AW4" s="2" t="s">
        <v>2</v>
      </c>
    </row>
    <row r="5" spans="1:49" ht="12.75">
      <c r="A5" s="1" t="s">
        <v>11</v>
      </c>
      <c r="B5" s="4"/>
      <c r="C5" s="4"/>
      <c r="D5" s="4">
        <v>0</v>
      </c>
      <c r="E5" s="4">
        <v>1</v>
      </c>
      <c r="F5" s="4">
        <v>2</v>
      </c>
      <c r="G5" s="4">
        <v>2</v>
      </c>
      <c r="H5" s="4"/>
      <c r="I5" s="4">
        <v>0</v>
      </c>
      <c r="J5" s="4">
        <v>2</v>
      </c>
      <c r="K5" s="4"/>
      <c r="L5" s="4">
        <v>2</v>
      </c>
      <c r="M5" s="4"/>
      <c r="N5" s="4">
        <v>2</v>
      </c>
      <c r="O5" s="11">
        <v>2</v>
      </c>
      <c r="P5" s="5">
        <v>0</v>
      </c>
      <c r="Q5" s="11"/>
      <c r="R5" s="5">
        <v>2</v>
      </c>
      <c r="S5" s="5">
        <v>2</v>
      </c>
      <c r="T5" s="5">
        <v>2</v>
      </c>
      <c r="U5" s="4">
        <v>2</v>
      </c>
      <c r="V5" s="4">
        <v>0</v>
      </c>
      <c r="W5" s="5">
        <v>1</v>
      </c>
      <c r="X5" s="5">
        <v>0</v>
      </c>
      <c r="Y5" s="5">
        <v>2</v>
      </c>
      <c r="Z5" s="5">
        <v>2</v>
      </c>
      <c r="AA5" s="5">
        <v>1</v>
      </c>
      <c r="AB5" s="5">
        <v>2</v>
      </c>
      <c r="AC5" s="5"/>
      <c r="AD5" s="4"/>
      <c r="AE5" s="4"/>
      <c r="AF5" s="4"/>
      <c r="AG5" s="4"/>
      <c r="AH5" s="4">
        <v>0</v>
      </c>
      <c r="AI5" s="4">
        <v>0</v>
      </c>
      <c r="AJ5" s="4">
        <v>2</v>
      </c>
      <c r="AK5" s="20">
        <v>0</v>
      </c>
      <c r="AL5" s="4">
        <v>2</v>
      </c>
      <c r="AM5" s="4">
        <v>26</v>
      </c>
      <c r="AQ5" s="2">
        <f t="shared" si="0"/>
        <v>33</v>
      </c>
      <c r="AR5" s="3">
        <f t="shared" si="1"/>
        <v>7</v>
      </c>
      <c r="AS5" s="7">
        <f t="shared" si="2"/>
        <v>1.2692307692307692</v>
      </c>
      <c r="AT5" s="21">
        <v>1.2</v>
      </c>
      <c r="AU5" s="23">
        <f t="shared" si="3"/>
        <v>0.0692307692307692</v>
      </c>
      <c r="AV5" s="25">
        <f t="shared" si="4"/>
        <v>59</v>
      </c>
      <c r="AW5" s="1" t="s">
        <v>11</v>
      </c>
    </row>
    <row r="6" spans="1:49" ht="12.75">
      <c r="A6" s="2" t="s">
        <v>5</v>
      </c>
      <c r="B6" s="4"/>
      <c r="C6" s="4">
        <v>2</v>
      </c>
      <c r="D6" s="4">
        <v>2</v>
      </c>
      <c r="E6" s="4">
        <v>1</v>
      </c>
      <c r="F6" s="4">
        <v>2</v>
      </c>
      <c r="G6" s="4">
        <v>2</v>
      </c>
      <c r="H6" s="4">
        <v>0</v>
      </c>
      <c r="I6" s="4"/>
      <c r="J6" s="4"/>
      <c r="K6" s="4">
        <v>2</v>
      </c>
      <c r="L6" s="4">
        <v>0</v>
      </c>
      <c r="M6" s="4">
        <v>0</v>
      </c>
      <c r="N6" s="4">
        <v>0</v>
      </c>
      <c r="O6" s="11">
        <v>0</v>
      </c>
      <c r="P6" s="5">
        <v>0</v>
      </c>
      <c r="Q6" s="11">
        <v>2</v>
      </c>
      <c r="R6" s="4">
        <v>2</v>
      </c>
      <c r="S6" s="4">
        <v>0</v>
      </c>
      <c r="T6" s="4">
        <v>0</v>
      </c>
      <c r="U6" s="4">
        <v>0</v>
      </c>
      <c r="V6" s="4"/>
      <c r="W6" s="4">
        <v>1</v>
      </c>
      <c r="X6" s="4"/>
      <c r="Y6" s="4"/>
      <c r="Z6" s="4">
        <v>0</v>
      </c>
      <c r="AA6" s="4">
        <v>1</v>
      </c>
      <c r="AB6" s="4">
        <v>2</v>
      </c>
      <c r="AC6" s="4">
        <v>0</v>
      </c>
      <c r="AD6" s="4">
        <v>0</v>
      </c>
      <c r="AE6" s="4">
        <v>2</v>
      </c>
      <c r="AF6" s="4">
        <v>2</v>
      </c>
      <c r="AG6" s="4">
        <v>2</v>
      </c>
      <c r="AH6" s="4">
        <v>2</v>
      </c>
      <c r="AI6" s="4"/>
      <c r="AJ6" s="4">
        <v>0</v>
      </c>
      <c r="AK6" s="20">
        <v>2</v>
      </c>
      <c r="AL6" s="4"/>
      <c r="AM6" s="4">
        <v>29</v>
      </c>
      <c r="AQ6" s="2">
        <f t="shared" si="0"/>
        <v>29</v>
      </c>
      <c r="AR6" s="3">
        <f t="shared" si="1"/>
        <v>0</v>
      </c>
      <c r="AS6" s="7">
        <f t="shared" si="2"/>
        <v>1</v>
      </c>
      <c r="AT6" s="21">
        <v>1.37</v>
      </c>
      <c r="AU6" s="23">
        <f t="shared" si="3"/>
        <v>-0.3700000000000001</v>
      </c>
      <c r="AV6" s="25">
        <f t="shared" si="4"/>
        <v>58</v>
      </c>
      <c r="AW6" s="2" t="s">
        <v>5</v>
      </c>
    </row>
    <row r="7" spans="1:49" ht="12.75">
      <c r="A7" s="1" t="s">
        <v>9</v>
      </c>
      <c r="B7" s="4">
        <v>2</v>
      </c>
      <c r="C7" s="4">
        <v>0</v>
      </c>
      <c r="D7" s="4">
        <v>0</v>
      </c>
      <c r="E7" s="4">
        <v>1</v>
      </c>
      <c r="F7" s="4"/>
      <c r="G7" s="4">
        <v>2</v>
      </c>
      <c r="H7" s="4">
        <v>0</v>
      </c>
      <c r="I7" s="4">
        <v>0</v>
      </c>
      <c r="J7" s="4">
        <v>2</v>
      </c>
      <c r="K7" s="4"/>
      <c r="L7" s="4">
        <v>2</v>
      </c>
      <c r="M7" s="4">
        <v>0</v>
      </c>
      <c r="N7" s="4"/>
      <c r="O7" s="11">
        <v>2</v>
      </c>
      <c r="P7" s="5">
        <v>0</v>
      </c>
      <c r="Q7" s="11"/>
      <c r="R7" s="4">
        <v>0</v>
      </c>
      <c r="S7" s="4">
        <v>2</v>
      </c>
      <c r="T7" s="4"/>
      <c r="U7" s="4">
        <v>2</v>
      </c>
      <c r="V7" s="4">
        <v>2</v>
      </c>
      <c r="W7" s="5">
        <v>1</v>
      </c>
      <c r="X7" s="5">
        <v>2</v>
      </c>
      <c r="Y7" s="4">
        <v>2</v>
      </c>
      <c r="Z7" s="4">
        <v>2</v>
      </c>
      <c r="AA7" s="4"/>
      <c r="AB7" s="4">
        <v>2</v>
      </c>
      <c r="AC7" s="4">
        <v>0</v>
      </c>
      <c r="AD7" s="4">
        <v>2</v>
      </c>
      <c r="AE7" s="4"/>
      <c r="AF7" s="4"/>
      <c r="AG7" s="4"/>
      <c r="AH7" s="4"/>
      <c r="AI7" s="4"/>
      <c r="AJ7" s="4">
        <v>0</v>
      </c>
      <c r="AK7" s="20">
        <v>2</v>
      </c>
      <c r="AL7" s="4">
        <v>2</v>
      </c>
      <c r="AM7" s="4">
        <v>26</v>
      </c>
      <c r="AQ7" s="2">
        <f t="shared" si="0"/>
        <v>32</v>
      </c>
      <c r="AR7" s="3">
        <f t="shared" si="1"/>
        <v>6</v>
      </c>
      <c r="AS7" s="7">
        <f t="shared" si="2"/>
        <v>1.2307692307692308</v>
      </c>
      <c r="AT7" s="21">
        <v>0.89</v>
      </c>
      <c r="AU7" s="23">
        <f t="shared" si="3"/>
        <v>0.3407692307692308</v>
      </c>
      <c r="AV7" s="25">
        <f t="shared" si="4"/>
        <v>58</v>
      </c>
      <c r="AW7" s="1" t="s">
        <v>9</v>
      </c>
    </row>
    <row r="8" spans="1:49" ht="12.75">
      <c r="A8" s="2" t="s">
        <v>3</v>
      </c>
      <c r="B8" s="4">
        <v>0</v>
      </c>
      <c r="C8" s="4">
        <v>2</v>
      </c>
      <c r="D8" s="4">
        <v>2</v>
      </c>
      <c r="E8" s="4">
        <v>1</v>
      </c>
      <c r="F8" s="4">
        <v>2</v>
      </c>
      <c r="G8" s="4"/>
      <c r="H8" s="4">
        <v>2</v>
      </c>
      <c r="I8" s="4">
        <v>2</v>
      </c>
      <c r="J8" s="4"/>
      <c r="K8" s="4">
        <v>0</v>
      </c>
      <c r="L8" s="4"/>
      <c r="M8" s="4"/>
      <c r="N8" s="4"/>
      <c r="O8" s="11">
        <v>2</v>
      </c>
      <c r="P8" s="5">
        <v>0</v>
      </c>
      <c r="Q8" s="11">
        <v>2</v>
      </c>
      <c r="R8" s="4">
        <v>2</v>
      </c>
      <c r="S8" s="4">
        <v>0</v>
      </c>
      <c r="T8" s="4">
        <v>0</v>
      </c>
      <c r="U8" s="4">
        <v>2</v>
      </c>
      <c r="V8" s="4">
        <v>2</v>
      </c>
      <c r="W8" s="4">
        <v>1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/>
      <c r="AD8" s="4"/>
      <c r="AE8" s="4">
        <v>0</v>
      </c>
      <c r="AF8" s="4">
        <v>0</v>
      </c>
      <c r="AG8" s="4">
        <v>2</v>
      </c>
      <c r="AH8" s="4">
        <v>2</v>
      </c>
      <c r="AI8" s="4">
        <v>0</v>
      </c>
      <c r="AJ8" s="4">
        <v>0</v>
      </c>
      <c r="AK8" s="20">
        <v>0</v>
      </c>
      <c r="AL8" s="4">
        <v>0</v>
      </c>
      <c r="AM8" s="4">
        <v>30</v>
      </c>
      <c r="AQ8" s="2">
        <f t="shared" si="0"/>
        <v>27</v>
      </c>
      <c r="AR8" s="3">
        <f t="shared" si="1"/>
        <v>-3</v>
      </c>
      <c r="AS8" s="7">
        <f t="shared" si="2"/>
        <v>0.9</v>
      </c>
      <c r="AT8" s="21">
        <v>0.93</v>
      </c>
      <c r="AU8" s="23">
        <f t="shared" si="3"/>
        <v>-0.030000000000000027</v>
      </c>
      <c r="AV8" s="25">
        <f t="shared" si="4"/>
        <v>57</v>
      </c>
      <c r="AW8" s="2" t="s">
        <v>3</v>
      </c>
    </row>
    <row r="9" spans="1:49" ht="12.75">
      <c r="A9" s="1" t="s">
        <v>8</v>
      </c>
      <c r="B9" s="4">
        <v>2</v>
      </c>
      <c r="C9" s="4">
        <v>0</v>
      </c>
      <c r="D9" s="4">
        <v>0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/>
      <c r="M9" s="4">
        <v>2</v>
      </c>
      <c r="N9" s="4">
        <v>0</v>
      </c>
      <c r="O9" s="11">
        <v>0</v>
      </c>
      <c r="P9" s="5">
        <v>2</v>
      </c>
      <c r="Q9" s="11"/>
      <c r="R9" s="4">
        <v>2</v>
      </c>
      <c r="S9" s="4">
        <v>0</v>
      </c>
      <c r="T9" s="4">
        <v>2</v>
      </c>
      <c r="U9" s="4">
        <v>0</v>
      </c>
      <c r="V9" s="4"/>
      <c r="W9" s="5">
        <v>1</v>
      </c>
      <c r="X9" s="4">
        <v>0</v>
      </c>
      <c r="Y9" s="4">
        <v>2</v>
      </c>
      <c r="Z9" s="4">
        <v>0</v>
      </c>
      <c r="AA9" s="4">
        <v>1</v>
      </c>
      <c r="AB9" s="4"/>
      <c r="AC9" s="4">
        <v>0</v>
      </c>
      <c r="AD9" s="4">
        <v>0</v>
      </c>
      <c r="AE9" s="4"/>
      <c r="AF9" s="4"/>
      <c r="AG9" s="4">
        <v>0</v>
      </c>
      <c r="AH9" s="4">
        <v>2</v>
      </c>
      <c r="AI9" s="4">
        <v>2</v>
      </c>
      <c r="AJ9" s="4">
        <v>0</v>
      </c>
      <c r="AK9" s="20">
        <v>0</v>
      </c>
      <c r="AL9" s="4"/>
      <c r="AM9" s="4">
        <v>30</v>
      </c>
      <c r="AQ9" s="2">
        <f t="shared" si="0"/>
        <v>23</v>
      </c>
      <c r="AR9" s="3">
        <f t="shared" si="1"/>
        <v>-7</v>
      </c>
      <c r="AS9" s="7">
        <f t="shared" si="2"/>
        <v>0.7666666666666667</v>
      </c>
      <c r="AT9" s="21">
        <v>1.05</v>
      </c>
      <c r="AU9" s="23">
        <f t="shared" si="3"/>
        <v>-0.2833333333333333</v>
      </c>
      <c r="AV9" s="25">
        <f t="shared" si="4"/>
        <v>53</v>
      </c>
      <c r="AW9" s="1" t="s">
        <v>8</v>
      </c>
    </row>
    <row r="10" spans="1:49" ht="12.75">
      <c r="A10" s="1" t="s">
        <v>17</v>
      </c>
      <c r="B10" s="4">
        <v>0</v>
      </c>
      <c r="C10" s="4">
        <v>0</v>
      </c>
      <c r="D10" s="4">
        <v>2</v>
      </c>
      <c r="E10" s="4"/>
      <c r="F10" s="4"/>
      <c r="G10" s="4"/>
      <c r="H10" s="4">
        <v>2</v>
      </c>
      <c r="I10" s="4"/>
      <c r="J10" s="4"/>
      <c r="K10" s="4"/>
      <c r="L10" s="4">
        <v>0</v>
      </c>
      <c r="M10" s="4">
        <v>0</v>
      </c>
      <c r="N10" s="4">
        <v>2</v>
      </c>
      <c r="O10" s="11">
        <v>0</v>
      </c>
      <c r="P10" s="5">
        <v>2</v>
      </c>
      <c r="Q10" s="11">
        <v>0</v>
      </c>
      <c r="R10" s="4">
        <v>0</v>
      </c>
      <c r="S10" s="4">
        <v>0</v>
      </c>
      <c r="T10" s="4">
        <v>2</v>
      </c>
      <c r="U10" s="4">
        <v>0</v>
      </c>
      <c r="V10" s="4">
        <v>2</v>
      </c>
      <c r="W10" s="4"/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2</v>
      </c>
      <c r="AF10" s="4"/>
      <c r="AG10" s="4">
        <v>0</v>
      </c>
      <c r="AH10" s="4">
        <v>2</v>
      </c>
      <c r="AI10" s="4">
        <v>2</v>
      </c>
      <c r="AJ10" s="4"/>
      <c r="AK10" s="20">
        <v>2</v>
      </c>
      <c r="AL10" s="4">
        <v>2</v>
      </c>
      <c r="AM10" s="4">
        <v>28</v>
      </c>
      <c r="AQ10" s="2">
        <f t="shared" si="0"/>
        <v>23</v>
      </c>
      <c r="AR10" s="3">
        <f t="shared" si="1"/>
        <v>-5</v>
      </c>
      <c r="AS10" s="7">
        <f t="shared" si="2"/>
        <v>0.8214285714285714</v>
      </c>
      <c r="AT10" s="21">
        <v>1.43</v>
      </c>
      <c r="AU10" s="23">
        <f t="shared" si="3"/>
        <v>-0.6085714285714285</v>
      </c>
      <c r="AV10" s="25">
        <f t="shared" si="4"/>
        <v>51</v>
      </c>
      <c r="AW10" s="1" t="s">
        <v>17</v>
      </c>
    </row>
    <row r="11" spans="1:49" ht="12.75">
      <c r="A11" s="1" t="s">
        <v>22</v>
      </c>
      <c r="B11" s="4">
        <v>2</v>
      </c>
      <c r="C11" s="4"/>
      <c r="D11" s="4"/>
      <c r="E11" s="4">
        <v>1</v>
      </c>
      <c r="F11" s="4">
        <v>0</v>
      </c>
      <c r="G11" s="4"/>
      <c r="H11" s="4">
        <v>2</v>
      </c>
      <c r="I11" s="4">
        <v>2</v>
      </c>
      <c r="J11" s="4">
        <v>2</v>
      </c>
      <c r="K11" s="4"/>
      <c r="L11" s="4"/>
      <c r="M11" s="4">
        <v>2</v>
      </c>
      <c r="N11" s="4">
        <v>2</v>
      </c>
      <c r="O11" s="11"/>
      <c r="P11" s="5">
        <v>2</v>
      </c>
      <c r="Q11" s="11"/>
      <c r="R11" s="4">
        <v>2</v>
      </c>
      <c r="S11" s="4">
        <v>2</v>
      </c>
      <c r="T11" s="4">
        <v>0</v>
      </c>
      <c r="U11" s="4">
        <v>2</v>
      </c>
      <c r="V11" s="4">
        <v>2</v>
      </c>
      <c r="W11" s="4">
        <v>1</v>
      </c>
      <c r="X11" s="4">
        <v>0</v>
      </c>
      <c r="Y11" s="4"/>
      <c r="Z11" s="4">
        <v>0</v>
      </c>
      <c r="AA11" s="4"/>
      <c r="AB11" s="4">
        <v>2</v>
      </c>
      <c r="AC11" s="4">
        <v>2</v>
      </c>
      <c r="AD11" s="4">
        <v>2</v>
      </c>
      <c r="AE11" s="4"/>
      <c r="AF11" s="4"/>
      <c r="AG11" s="4">
        <v>0</v>
      </c>
      <c r="AH11" s="4"/>
      <c r="AI11" s="4"/>
      <c r="AJ11" s="4"/>
      <c r="AK11" s="20"/>
      <c r="AL11" s="4"/>
      <c r="AM11" s="4">
        <v>21</v>
      </c>
      <c r="AQ11" s="2">
        <f t="shared" si="0"/>
        <v>30</v>
      </c>
      <c r="AR11" s="3">
        <f t="shared" si="1"/>
        <v>9</v>
      </c>
      <c r="AS11" s="7">
        <f t="shared" si="2"/>
        <v>1.4285714285714286</v>
      </c>
      <c r="AT11" s="22">
        <v>1.38</v>
      </c>
      <c r="AU11" s="23">
        <f t="shared" si="3"/>
        <v>0.04857142857142871</v>
      </c>
      <c r="AV11" s="25">
        <f t="shared" si="4"/>
        <v>51</v>
      </c>
      <c r="AW11" s="1" t="s">
        <v>22</v>
      </c>
    </row>
    <row r="12" spans="1:49" ht="12.75">
      <c r="A12" s="1" t="s">
        <v>12</v>
      </c>
      <c r="B12" s="4"/>
      <c r="C12" s="4"/>
      <c r="D12" s="4">
        <v>0</v>
      </c>
      <c r="E12" s="4">
        <v>1</v>
      </c>
      <c r="F12" s="4">
        <v>0</v>
      </c>
      <c r="G12" s="4">
        <v>0</v>
      </c>
      <c r="H12" s="4">
        <v>2</v>
      </c>
      <c r="I12" s="4">
        <v>2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11">
        <v>0</v>
      </c>
      <c r="P12" s="5">
        <v>2</v>
      </c>
      <c r="Q12" s="11">
        <v>0</v>
      </c>
      <c r="R12" s="5">
        <v>2</v>
      </c>
      <c r="S12" s="5"/>
      <c r="T12" s="5">
        <v>0</v>
      </c>
      <c r="U12" s="5">
        <v>0</v>
      </c>
      <c r="V12" s="5">
        <v>0</v>
      </c>
      <c r="W12" s="5">
        <v>1</v>
      </c>
      <c r="X12" s="5">
        <v>2</v>
      </c>
      <c r="Y12" s="5">
        <v>0</v>
      </c>
      <c r="Z12" s="5">
        <v>2</v>
      </c>
      <c r="AA12" s="5">
        <v>1</v>
      </c>
      <c r="AB12" s="5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/>
      <c r="AJ12" s="4"/>
      <c r="AK12" s="20">
        <v>0</v>
      </c>
      <c r="AL12" s="4"/>
      <c r="AM12" s="4">
        <v>31</v>
      </c>
      <c r="AQ12" s="2">
        <f t="shared" si="0"/>
        <v>19</v>
      </c>
      <c r="AR12" s="3">
        <f t="shared" si="1"/>
        <v>-12</v>
      </c>
      <c r="AS12" s="7">
        <f t="shared" si="2"/>
        <v>0.6129032258064516</v>
      </c>
      <c r="AT12" s="21">
        <v>0.85</v>
      </c>
      <c r="AU12" s="23">
        <f t="shared" si="3"/>
        <v>-0.23709677419354835</v>
      </c>
      <c r="AV12" s="25">
        <f t="shared" si="4"/>
        <v>50</v>
      </c>
      <c r="AW12" s="1" t="s">
        <v>12</v>
      </c>
    </row>
    <row r="13" spans="1:49" ht="12.75">
      <c r="A13" s="1" t="s">
        <v>18</v>
      </c>
      <c r="B13" s="4">
        <v>2</v>
      </c>
      <c r="C13" s="4">
        <v>0</v>
      </c>
      <c r="D13" s="4">
        <v>0</v>
      </c>
      <c r="E13" s="4">
        <v>1</v>
      </c>
      <c r="F13" s="4">
        <v>0</v>
      </c>
      <c r="G13" s="4">
        <v>2</v>
      </c>
      <c r="H13" s="4">
        <v>0</v>
      </c>
      <c r="I13" s="4">
        <v>2</v>
      </c>
      <c r="J13" s="4"/>
      <c r="K13" s="4"/>
      <c r="L13" s="4">
        <v>2</v>
      </c>
      <c r="M13" s="4">
        <v>2</v>
      </c>
      <c r="N13" s="4">
        <v>2</v>
      </c>
      <c r="O13" s="11">
        <v>0</v>
      </c>
      <c r="P13" s="5">
        <v>0</v>
      </c>
      <c r="Q13" s="11"/>
      <c r="R13" s="4">
        <v>2</v>
      </c>
      <c r="S13" s="4">
        <v>2</v>
      </c>
      <c r="T13" s="4"/>
      <c r="U13" s="4">
        <v>0</v>
      </c>
      <c r="V13" s="4"/>
      <c r="W13" s="5"/>
      <c r="X13" s="5">
        <v>2</v>
      </c>
      <c r="Y13" s="4">
        <v>2</v>
      </c>
      <c r="Z13" s="4"/>
      <c r="AA13" s="4"/>
      <c r="AB13" s="4">
        <v>0</v>
      </c>
      <c r="AC13" s="4"/>
      <c r="AD13" s="4"/>
      <c r="AE13" s="4"/>
      <c r="AF13" s="4">
        <v>0</v>
      </c>
      <c r="AG13" s="4">
        <v>0</v>
      </c>
      <c r="AH13" s="4">
        <v>0</v>
      </c>
      <c r="AI13" s="4">
        <v>2</v>
      </c>
      <c r="AJ13" s="4"/>
      <c r="AK13" s="20">
        <v>2</v>
      </c>
      <c r="AL13" s="4">
        <v>0</v>
      </c>
      <c r="AM13" s="4">
        <v>25</v>
      </c>
      <c r="AQ13" s="2">
        <f t="shared" si="0"/>
        <v>25</v>
      </c>
      <c r="AR13" s="3">
        <f t="shared" si="1"/>
        <v>0</v>
      </c>
      <c r="AS13" s="7">
        <f t="shared" si="2"/>
        <v>1</v>
      </c>
      <c r="AT13" s="21">
        <v>0.94</v>
      </c>
      <c r="AU13" s="23">
        <f t="shared" si="3"/>
        <v>0.06000000000000005</v>
      </c>
      <c r="AV13" s="25">
        <f t="shared" si="4"/>
        <v>50</v>
      </c>
      <c r="AW13" s="1" t="s">
        <v>18</v>
      </c>
    </row>
    <row r="14" spans="1:49" ht="12.75">
      <c r="A14" s="1" t="s">
        <v>15</v>
      </c>
      <c r="B14" s="4"/>
      <c r="C14" s="4">
        <v>2</v>
      </c>
      <c r="D14" s="4"/>
      <c r="E14" s="4">
        <v>1</v>
      </c>
      <c r="F14" s="4">
        <v>0</v>
      </c>
      <c r="G14" s="4">
        <v>0</v>
      </c>
      <c r="H14" s="4"/>
      <c r="I14" s="4">
        <v>0</v>
      </c>
      <c r="J14" s="5"/>
      <c r="K14" s="5"/>
      <c r="L14" s="5">
        <v>0</v>
      </c>
      <c r="M14" s="5">
        <v>0</v>
      </c>
      <c r="N14" s="5"/>
      <c r="O14" s="11"/>
      <c r="P14" s="5">
        <v>2</v>
      </c>
      <c r="Q14" s="11"/>
      <c r="R14" s="4">
        <v>0</v>
      </c>
      <c r="S14" s="4">
        <v>2</v>
      </c>
      <c r="T14" s="4">
        <v>2</v>
      </c>
      <c r="U14" s="4"/>
      <c r="V14" s="4">
        <v>0</v>
      </c>
      <c r="W14" s="5">
        <v>1</v>
      </c>
      <c r="X14" s="4"/>
      <c r="Y14" s="4">
        <v>2</v>
      </c>
      <c r="Z14" s="4">
        <v>2</v>
      </c>
      <c r="AA14" s="4">
        <v>1</v>
      </c>
      <c r="AB14" s="4"/>
      <c r="AC14" s="4">
        <v>2</v>
      </c>
      <c r="AD14" s="4">
        <v>2</v>
      </c>
      <c r="AE14" s="4"/>
      <c r="AF14" s="4">
        <v>0</v>
      </c>
      <c r="AG14" s="4"/>
      <c r="AH14" s="4"/>
      <c r="AI14" s="4"/>
      <c r="AJ14" s="4">
        <v>2</v>
      </c>
      <c r="AK14" s="20"/>
      <c r="AL14" s="4">
        <v>0</v>
      </c>
      <c r="AM14" s="4">
        <v>21</v>
      </c>
      <c r="AQ14" s="2">
        <f t="shared" si="0"/>
        <v>21</v>
      </c>
      <c r="AR14" s="3">
        <f t="shared" si="1"/>
        <v>0</v>
      </c>
      <c r="AS14" s="7">
        <f t="shared" si="2"/>
        <v>1</v>
      </c>
      <c r="AT14" s="21">
        <v>0.81</v>
      </c>
      <c r="AU14" s="23">
        <f t="shared" si="3"/>
        <v>0.18999999999999995</v>
      </c>
      <c r="AV14" s="25">
        <f t="shared" si="4"/>
        <v>42</v>
      </c>
      <c r="AW14" s="1" t="s">
        <v>15</v>
      </c>
    </row>
    <row r="15" spans="1:49" ht="12.75">
      <c r="A15" s="1" t="s">
        <v>26</v>
      </c>
      <c r="B15" s="4"/>
      <c r="C15" s="4">
        <v>2</v>
      </c>
      <c r="D15" s="4"/>
      <c r="E15" s="4"/>
      <c r="F15" s="4"/>
      <c r="G15" s="4"/>
      <c r="H15" s="4">
        <v>0</v>
      </c>
      <c r="I15" s="4"/>
      <c r="J15" s="4">
        <v>2</v>
      </c>
      <c r="K15" s="4">
        <v>0</v>
      </c>
      <c r="L15" s="4"/>
      <c r="M15" s="4">
        <v>0</v>
      </c>
      <c r="N15" s="4"/>
      <c r="O15" s="11">
        <v>2</v>
      </c>
      <c r="P15" s="5"/>
      <c r="Q15" s="11"/>
      <c r="R15" s="4">
        <v>0</v>
      </c>
      <c r="S15" s="4"/>
      <c r="T15" s="4"/>
      <c r="U15" s="4"/>
      <c r="V15" s="4"/>
      <c r="W15" s="4"/>
      <c r="X15" s="4"/>
      <c r="Y15" s="4"/>
      <c r="Z15" s="4">
        <v>0</v>
      </c>
      <c r="AA15" s="4">
        <v>1</v>
      </c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0</v>
      </c>
      <c r="AH15" s="4">
        <v>2</v>
      </c>
      <c r="AI15" s="4">
        <v>0</v>
      </c>
      <c r="AJ15" s="4">
        <v>0</v>
      </c>
      <c r="AK15" s="20"/>
      <c r="AL15" s="4">
        <v>2</v>
      </c>
      <c r="AM15" s="4">
        <v>19</v>
      </c>
      <c r="AQ15" s="2">
        <f t="shared" si="0"/>
        <v>21</v>
      </c>
      <c r="AR15" s="3">
        <f t="shared" si="1"/>
        <v>2</v>
      </c>
      <c r="AS15" s="7">
        <f t="shared" si="2"/>
        <v>1.105263157894737</v>
      </c>
      <c r="AT15" s="21">
        <v>1.08</v>
      </c>
      <c r="AU15" s="23">
        <f t="shared" si="3"/>
        <v>0.025263157894736876</v>
      </c>
      <c r="AV15" s="25">
        <f t="shared" si="4"/>
        <v>40</v>
      </c>
      <c r="AW15" s="1" t="s">
        <v>26</v>
      </c>
    </row>
    <row r="16" spans="1:50" ht="12.75">
      <c r="A16" s="1" t="s">
        <v>159</v>
      </c>
      <c r="C16" s="2">
        <v>0</v>
      </c>
      <c r="O16" s="11"/>
      <c r="Q16" s="11"/>
      <c r="U16" s="2">
        <v>2</v>
      </c>
      <c r="V16" s="2">
        <v>2</v>
      </c>
      <c r="W16" s="2">
        <v>1</v>
      </c>
      <c r="X16" s="2">
        <v>2</v>
      </c>
      <c r="Y16" s="2">
        <v>0</v>
      </c>
      <c r="Z16" s="2">
        <v>0</v>
      </c>
      <c r="AA16" s="2">
        <v>1</v>
      </c>
      <c r="AB16" s="2">
        <v>2</v>
      </c>
      <c r="AC16" s="2">
        <v>2</v>
      </c>
      <c r="AD16" s="2">
        <v>2</v>
      </c>
      <c r="AE16" s="2">
        <v>2</v>
      </c>
      <c r="AG16" s="2">
        <v>0</v>
      </c>
      <c r="AH16" s="2">
        <v>2</v>
      </c>
      <c r="AK16" s="20"/>
      <c r="AM16" s="4">
        <v>14</v>
      </c>
      <c r="AQ16" s="2">
        <f t="shared" si="0"/>
        <v>18</v>
      </c>
      <c r="AS16" s="7">
        <f t="shared" si="2"/>
        <v>1.2857142857142858</v>
      </c>
      <c r="AT16" s="22">
        <v>2</v>
      </c>
      <c r="AU16" s="23">
        <f t="shared" si="3"/>
        <v>-0.7142857142857142</v>
      </c>
      <c r="AV16" s="25">
        <f t="shared" si="4"/>
        <v>32</v>
      </c>
      <c r="AW16" s="1" t="s">
        <v>136</v>
      </c>
      <c r="AX16" s="1" t="s">
        <v>135</v>
      </c>
    </row>
    <row r="17" spans="1:49" ht="12.75">
      <c r="A17" s="2" t="s">
        <v>4</v>
      </c>
      <c r="B17" s="4"/>
      <c r="C17" s="4"/>
      <c r="D17" s="4"/>
      <c r="E17" s="4">
        <v>1</v>
      </c>
      <c r="F17" s="4"/>
      <c r="G17" s="4"/>
      <c r="H17" s="4">
        <v>0</v>
      </c>
      <c r="I17" s="4">
        <v>0</v>
      </c>
      <c r="J17" s="4"/>
      <c r="K17" s="4">
        <v>0</v>
      </c>
      <c r="L17" s="4">
        <v>2</v>
      </c>
      <c r="M17" s="4"/>
      <c r="N17" s="4">
        <v>0</v>
      </c>
      <c r="O17" s="11">
        <v>2</v>
      </c>
      <c r="P17" s="5"/>
      <c r="Q17" s="11"/>
      <c r="R17" s="4"/>
      <c r="S17" s="4"/>
      <c r="T17" s="4">
        <v>2</v>
      </c>
      <c r="U17" s="4"/>
      <c r="V17" s="4">
        <v>0</v>
      </c>
      <c r="W17" s="4">
        <v>1</v>
      </c>
      <c r="X17" s="4">
        <v>2</v>
      </c>
      <c r="Y17" s="4"/>
      <c r="Z17" s="4">
        <v>2</v>
      </c>
      <c r="AA17" s="4"/>
      <c r="AB17" s="4">
        <v>2</v>
      </c>
      <c r="AC17" s="4">
        <v>0</v>
      </c>
      <c r="AD17" s="4"/>
      <c r="AE17" s="4">
        <v>0</v>
      </c>
      <c r="AF17" s="4"/>
      <c r="AG17" s="4"/>
      <c r="AH17" s="4">
        <v>0</v>
      </c>
      <c r="AI17" s="4"/>
      <c r="AJ17" s="4"/>
      <c r="AK17" s="20"/>
      <c r="AL17" s="4"/>
      <c r="AM17" s="4">
        <v>16</v>
      </c>
      <c r="AQ17" s="2">
        <f t="shared" si="0"/>
        <v>14</v>
      </c>
      <c r="AR17" s="3">
        <f aca="true" t="shared" si="5" ref="AR17:AR27">AQ17-AM17</f>
        <v>-2</v>
      </c>
      <c r="AS17" s="7">
        <f t="shared" si="2"/>
        <v>0.875</v>
      </c>
      <c r="AT17" s="21">
        <v>1.11</v>
      </c>
      <c r="AU17" s="23">
        <f t="shared" si="3"/>
        <v>-0.2350000000000001</v>
      </c>
      <c r="AV17" s="25">
        <f t="shared" si="4"/>
        <v>30</v>
      </c>
      <c r="AW17" s="2" t="s">
        <v>4</v>
      </c>
    </row>
    <row r="18" spans="1:49" ht="12.75">
      <c r="A18" s="1" t="s">
        <v>7</v>
      </c>
      <c r="B18" s="4">
        <v>0</v>
      </c>
      <c r="C18" s="4">
        <v>0</v>
      </c>
      <c r="D18" s="4">
        <v>0</v>
      </c>
      <c r="E18" s="4">
        <v>1</v>
      </c>
      <c r="F18" s="4">
        <v>0</v>
      </c>
      <c r="G18" s="4">
        <v>2</v>
      </c>
      <c r="H18" s="4">
        <v>2</v>
      </c>
      <c r="I18" s="4">
        <v>0</v>
      </c>
      <c r="J18" s="5">
        <v>0</v>
      </c>
      <c r="K18" s="5"/>
      <c r="L18" s="5"/>
      <c r="M18" s="4">
        <v>2</v>
      </c>
      <c r="N18" s="4">
        <v>0</v>
      </c>
      <c r="O18" s="11">
        <v>0</v>
      </c>
      <c r="P18" s="5"/>
      <c r="Q18" s="11"/>
      <c r="R18" s="4"/>
      <c r="S18" s="4"/>
      <c r="T18" s="4"/>
      <c r="U18" s="4">
        <v>0</v>
      </c>
      <c r="V18" s="4">
        <v>2</v>
      </c>
      <c r="W18" s="4"/>
      <c r="X18" s="4"/>
      <c r="Y18" s="4"/>
      <c r="Z18" s="4">
        <v>0</v>
      </c>
      <c r="AA18" s="4"/>
      <c r="AB18" s="4"/>
      <c r="AC18" s="4"/>
      <c r="AD18" s="4"/>
      <c r="AE18" s="4"/>
      <c r="AF18" s="4"/>
      <c r="AG18" s="4"/>
      <c r="AH18" s="4">
        <v>0</v>
      </c>
      <c r="AI18" s="4">
        <v>0</v>
      </c>
      <c r="AJ18" s="4"/>
      <c r="AK18" s="20">
        <v>0</v>
      </c>
      <c r="AL18" s="4"/>
      <c r="AM18" s="4">
        <v>18</v>
      </c>
      <c r="AQ18" s="2">
        <f t="shared" si="0"/>
        <v>9</v>
      </c>
      <c r="AR18" s="3">
        <f t="shared" si="5"/>
        <v>-9</v>
      </c>
      <c r="AS18" s="7">
        <f t="shared" si="2"/>
        <v>0.5</v>
      </c>
      <c r="AT18" s="21">
        <v>1.07</v>
      </c>
      <c r="AU18" s="23">
        <f t="shared" si="3"/>
        <v>-0.5700000000000001</v>
      </c>
      <c r="AV18" s="25">
        <f t="shared" si="4"/>
        <v>27</v>
      </c>
      <c r="AW18" s="1" t="s">
        <v>7</v>
      </c>
    </row>
    <row r="19" spans="1:49" ht="12.75">
      <c r="A19" s="1" t="s">
        <v>158</v>
      </c>
      <c r="B19" s="4"/>
      <c r="C19" s="4">
        <v>2</v>
      </c>
      <c r="D19" s="4">
        <v>2</v>
      </c>
      <c r="E19" s="4">
        <v>1</v>
      </c>
      <c r="F19" s="4"/>
      <c r="G19" s="4"/>
      <c r="H19" s="4"/>
      <c r="I19" s="4">
        <v>0</v>
      </c>
      <c r="J19" s="4">
        <v>0</v>
      </c>
      <c r="K19" s="4"/>
      <c r="L19" s="4"/>
      <c r="M19" s="4">
        <v>0</v>
      </c>
      <c r="N19" s="4">
        <v>0</v>
      </c>
      <c r="O19" s="11">
        <v>2</v>
      </c>
      <c r="P19" s="5">
        <v>0</v>
      </c>
      <c r="Q19" s="11">
        <v>2</v>
      </c>
      <c r="R19" s="4">
        <v>0</v>
      </c>
      <c r="S19" s="4"/>
      <c r="T19" s="4"/>
      <c r="U19" s="4"/>
      <c r="V19" s="4">
        <v>0</v>
      </c>
      <c r="W19" s="4">
        <v>1</v>
      </c>
      <c r="X19" s="4">
        <v>0</v>
      </c>
      <c r="Y19" s="4"/>
      <c r="Z19" s="4"/>
      <c r="AA19" s="4">
        <v>1</v>
      </c>
      <c r="AB19" s="4"/>
      <c r="AC19" s="4"/>
      <c r="AD19" s="4"/>
      <c r="AE19" s="4"/>
      <c r="AF19" s="4"/>
      <c r="AG19" s="4"/>
      <c r="AH19" s="4"/>
      <c r="AI19" s="4"/>
      <c r="AJ19" s="4"/>
      <c r="AK19" s="20"/>
      <c r="AL19" s="4"/>
      <c r="AM19" s="4">
        <v>15</v>
      </c>
      <c r="AQ19" s="2">
        <f t="shared" si="0"/>
        <v>11</v>
      </c>
      <c r="AR19" s="3">
        <f t="shared" si="5"/>
        <v>-4</v>
      </c>
      <c r="AS19" s="7">
        <f t="shared" si="2"/>
        <v>0.7333333333333333</v>
      </c>
      <c r="AT19" s="22" t="s">
        <v>139</v>
      </c>
      <c r="AU19" s="2" t="s">
        <v>139</v>
      </c>
      <c r="AV19" s="25">
        <f t="shared" si="4"/>
        <v>26</v>
      </c>
      <c r="AW19" s="1" t="s">
        <v>158</v>
      </c>
    </row>
    <row r="20" spans="1:49" ht="12.75">
      <c r="A20" s="1" t="s">
        <v>16</v>
      </c>
      <c r="B20" s="4">
        <v>2</v>
      </c>
      <c r="C20" s="4"/>
      <c r="D20" s="4"/>
      <c r="E20" s="4"/>
      <c r="F20" s="4"/>
      <c r="G20" s="4"/>
      <c r="H20" s="4">
        <v>2</v>
      </c>
      <c r="I20" s="4">
        <v>2</v>
      </c>
      <c r="J20" s="5">
        <v>0</v>
      </c>
      <c r="K20" s="5"/>
      <c r="L20" s="5"/>
      <c r="M20" s="5"/>
      <c r="N20" s="5">
        <v>0</v>
      </c>
      <c r="O20" s="11"/>
      <c r="P20" s="5"/>
      <c r="Q20" s="11"/>
      <c r="R20" s="5"/>
      <c r="S20" s="5"/>
      <c r="T20" s="4">
        <v>0</v>
      </c>
      <c r="U20" s="4">
        <v>2</v>
      </c>
      <c r="V20" s="4">
        <v>2</v>
      </c>
      <c r="W20" s="4"/>
      <c r="X20" s="4">
        <v>0</v>
      </c>
      <c r="Y20" s="4"/>
      <c r="Z20" s="4"/>
      <c r="AA20" s="4"/>
      <c r="AB20" s="4"/>
      <c r="AC20" s="4">
        <v>0</v>
      </c>
      <c r="AD20" s="4">
        <v>0</v>
      </c>
      <c r="AE20" s="4">
        <v>2</v>
      </c>
      <c r="AF20" s="4"/>
      <c r="AG20" s="4"/>
      <c r="AH20" s="4"/>
      <c r="AI20" s="4"/>
      <c r="AJ20" s="4"/>
      <c r="AK20" s="20"/>
      <c r="AL20" s="4"/>
      <c r="AM20" s="4">
        <v>12</v>
      </c>
      <c r="AQ20" s="2">
        <f t="shared" si="0"/>
        <v>12</v>
      </c>
      <c r="AR20" s="3">
        <f t="shared" si="5"/>
        <v>0</v>
      </c>
      <c r="AS20" s="7">
        <f t="shared" si="2"/>
        <v>1</v>
      </c>
      <c r="AT20" s="21">
        <v>0.5</v>
      </c>
      <c r="AU20" s="23">
        <f aca="true" t="shared" si="6" ref="AU20:AU27">AS20-AT20</f>
        <v>0.5</v>
      </c>
      <c r="AV20" s="25">
        <f t="shared" si="4"/>
        <v>24</v>
      </c>
      <c r="AW20" s="1" t="s">
        <v>16</v>
      </c>
    </row>
    <row r="21" spans="1:49" ht="12.75">
      <c r="A21" s="1" t="s">
        <v>20</v>
      </c>
      <c r="B21" s="4">
        <v>0</v>
      </c>
      <c r="C21" s="4"/>
      <c r="D21" s="4"/>
      <c r="E21" s="4"/>
      <c r="F21" s="4"/>
      <c r="G21" s="4"/>
      <c r="H21" s="4">
        <v>2</v>
      </c>
      <c r="I21" s="4"/>
      <c r="J21" s="4"/>
      <c r="K21" s="4"/>
      <c r="L21" s="4">
        <v>0</v>
      </c>
      <c r="M21" s="4">
        <v>2</v>
      </c>
      <c r="N21" s="4">
        <v>0</v>
      </c>
      <c r="O21" s="11">
        <v>0</v>
      </c>
      <c r="P21" s="5"/>
      <c r="Q21" s="11"/>
      <c r="R21" s="4"/>
      <c r="S21" s="4"/>
      <c r="T21" s="4"/>
      <c r="U21" s="4">
        <v>0</v>
      </c>
      <c r="V21" s="4">
        <v>0</v>
      </c>
      <c r="W21" s="4"/>
      <c r="X21" s="4"/>
      <c r="Y21" s="4"/>
      <c r="Z21" s="4">
        <v>2</v>
      </c>
      <c r="AA21" s="4">
        <v>1</v>
      </c>
      <c r="AB21" s="4">
        <v>0</v>
      </c>
      <c r="AC21" s="4"/>
      <c r="AD21" s="4"/>
      <c r="AE21" s="4"/>
      <c r="AF21" s="4"/>
      <c r="AG21" s="4"/>
      <c r="AH21" s="4"/>
      <c r="AI21" s="4">
        <v>0</v>
      </c>
      <c r="AJ21" s="4">
        <v>2</v>
      </c>
      <c r="AK21" s="20"/>
      <c r="AL21" s="4">
        <v>0</v>
      </c>
      <c r="AM21" s="4">
        <v>14</v>
      </c>
      <c r="AQ21" s="2">
        <f t="shared" si="0"/>
        <v>9</v>
      </c>
      <c r="AR21" s="3">
        <f t="shared" si="5"/>
        <v>-5</v>
      </c>
      <c r="AS21" s="7">
        <f t="shared" si="2"/>
        <v>0.6428571428571429</v>
      </c>
      <c r="AT21" s="21">
        <v>0.5</v>
      </c>
      <c r="AU21" s="23">
        <f t="shared" si="6"/>
        <v>0.1428571428571429</v>
      </c>
      <c r="AV21" s="25">
        <f t="shared" si="4"/>
        <v>23</v>
      </c>
      <c r="AW21" s="1" t="s">
        <v>20</v>
      </c>
    </row>
    <row r="22" spans="1:49" ht="12.75">
      <c r="A22" s="1" t="s">
        <v>23</v>
      </c>
      <c r="B22" s="4"/>
      <c r="C22" s="4">
        <v>0</v>
      </c>
      <c r="D22" s="4"/>
      <c r="E22" s="4">
        <v>1</v>
      </c>
      <c r="F22" s="4">
        <v>0</v>
      </c>
      <c r="G22" s="4"/>
      <c r="H22" s="4"/>
      <c r="I22" s="4"/>
      <c r="J22" s="4"/>
      <c r="K22" s="4"/>
      <c r="L22" s="4"/>
      <c r="M22" s="4">
        <v>2</v>
      </c>
      <c r="N22" s="4">
        <v>2</v>
      </c>
      <c r="O22" s="11">
        <v>0</v>
      </c>
      <c r="P22" s="5">
        <v>2</v>
      </c>
      <c r="Q22" s="11"/>
      <c r="R22" s="4">
        <v>0</v>
      </c>
      <c r="S22" s="4"/>
      <c r="T22" s="4"/>
      <c r="U22" s="4">
        <v>2</v>
      </c>
      <c r="V22" s="4"/>
      <c r="W22" s="4">
        <v>1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20"/>
      <c r="AL22" s="4"/>
      <c r="AM22" s="4">
        <v>10</v>
      </c>
      <c r="AQ22" s="2">
        <f t="shared" si="0"/>
        <v>10</v>
      </c>
      <c r="AR22" s="3">
        <f t="shared" si="5"/>
        <v>0</v>
      </c>
      <c r="AS22" s="7">
        <f t="shared" si="2"/>
        <v>1</v>
      </c>
      <c r="AT22" s="21">
        <v>1</v>
      </c>
      <c r="AU22" s="23">
        <f t="shared" si="6"/>
        <v>0</v>
      </c>
      <c r="AV22" s="25">
        <f t="shared" si="4"/>
        <v>20</v>
      </c>
      <c r="AW22" s="1" t="s">
        <v>23</v>
      </c>
    </row>
    <row r="23" spans="1:49" ht="12.75">
      <c r="A23" s="1" t="s">
        <v>6</v>
      </c>
      <c r="B23" s="4"/>
      <c r="C23" s="4">
        <v>0</v>
      </c>
      <c r="D23" s="4">
        <v>2</v>
      </c>
      <c r="E23" s="4">
        <v>1</v>
      </c>
      <c r="F23" s="4">
        <v>2</v>
      </c>
      <c r="G23" s="4">
        <v>2</v>
      </c>
      <c r="H23" s="4"/>
      <c r="I23" s="4"/>
      <c r="J23" s="5"/>
      <c r="K23" s="5">
        <v>2</v>
      </c>
      <c r="L23" s="5">
        <v>0</v>
      </c>
      <c r="M23" s="5">
        <v>2</v>
      </c>
      <c r="N23" s="5"/>
      <c r="O23" s="10"/>
      <c r="Q23" s="14"/>
      <c r="R23" s="5"/>
      <c r="S23" s="4"/>
      <c r="T23" s="4"/>
      <c r="U23" s="4"/>
      <c r="V23" s="4"/>
      <c r="W23" s="5"/>
      <c r="X23" s="5"/>
      <c r="Y23" s="5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9"/>
      <c r="AL23" s="4"/>
      <c r="AM23" s="2">
        <v>8</v>
      </c>
      <c r="AQ23" s="2">
        <f t="shared" si="0"/>
        <v>11</v>
      </c>
      <c r="AR23" s="3">
        <f t="shared" si="5"/>
        <v>3</v>
      </c>
      <c r="AS23" s="7">
        <f t="shared" si="2"/>
        <v>1.375</v>
      </c>
      <c r="AT23" s="21">
        <v>0.93</v>
      </c>
      <c r="AU23" s="23">
        <f t="shared" si="6"/>
        <v>0.44499999999999995</v>
      </c>
      <c r="AV23" s="25">
        <f t="shared" si="4"/>
        <v>19</v>
      </c>
      <c r="AW23" s="1" t="s">
        <v>6</v>
      </c>
    </row>
    <row r="24" spans="1:49" ht="12.75">
      <c r="A24" s="1" t="s">
        <v>19</v>
      </c>
      <c r="B24" s="4"/>
      <c r="C24" s="4"/>
      <c r="D24" s="4"/>
      <c r="E24" s="4"/>
      <c r="F24" s="4"/>
      <c r="G24" s="4">
        <v>2</v>
      </c>
      <c r="H24" s="4"/>
      <c r="I24" s="4"/>
      <c r="J24" s="4"/>
      <c r="K24" s="4"/>
      <c r="L24" s="4">
        <v>2</v>
      </c>
      <c r="M24" s="4">
        <v>2</v>
      </c>
      <c r="N24" s="4"/>
      <c r="O24" s="11"/>
      <c r="P24" s="5"/>
      <c r="Q24" s="11">
        <v>0</v>
      </c>
      <c r="R24" s="4"/>
      <c r="S24" s="4"/>
      <c r="T24" s="4">
        <v>2</v>
      </c>
      <c r="U24" s="4"/>
      <c r="V24" s="4"/>
      <c r="W24" s="4">
        <v>1</v>
      </c>
      <c r="X24" s="4"/>
      <c r="Y24" s="4"/>
      <c r="Z24" s="4"/>
      <c r="AA24" s="4"/>
      <c r="AB24" s="4">
        <v>0</v>
      </c>
      <c r="AC24" s="4">
        <v>2</v>
      </c>
      <c r="AD24" s="4"/>
      <c r="AE24" s="4"/>
      <c r="AF24" s="4"/>
      <c r="AG24" s="4"/>
      <c r="AH24" s="4"/>
      <c r="AI24" s="4"/>
      <c r="AJ24" s="4"/>
      <c r="AK24" s="20"/>
      <c r="AL24" s="4"/>
      <c r="AM24" s="4">
        <v>8</v>
      </c>
      <c r="AQ24" s="2">
        <f t="shared" si="0"/>
        <v>11</v>
      </c>
      <c r="AR24" s="3">
        <f t="shared" si="5"/>
        <v>3</v>
      </c>
      <c r="AS24" s="7">
        <f t="shared" si="2"/>
        <v>1.375</v>
      </c>
      <c r="AT24" s="21">
        <v>1.2</v>
      </c>
      <c r="AU24" s="23">
        <f t="shared" si="6"/>
        <v>0.17500000000000004</v>
      </c>
      <c r="AV24" s="25">
        <f t="shared" si="4"/>
        <v>19</v>
      </c>
      <c r="AW24" s="1" t="s">
        <v>19</v>
      </c>
    </row>
    <row r="25" spans="1:49" ht="12.75">
      <c r="A25" s="1" t="s">
        <v>10</v>
      </c>
      <c r="B25" s="4"/>
      <c r="C25" s="4"/>
      <c r="D25" s="4">
        <v>0</v>
      </c>
      <c r="E25" s="4"/>
      <c r="F25" s="4">
        <v>2</v>
      </c>
      <c r="G25" s="4"/>
      <c r="H25" s="4"/>
      <c r="I25" s="4">
        <v>0</v>
      </c>
      <c r="J25" s="4"/>
      <c r="K25" s="4"/>
      <c r="L25" s="4"/>
      <c r="M25" s="4"/>
      <c r="N25" s="4"/>
      <c r="O25" s="11">
        <v>2</v>
      </c>
      <c r="P25" s="5"/>
      <c r="Q25" s="11">
        <v>0</v>
      </c>
      <c r="R25" s="4"/>
      <c r="S25" s="4"/>
      <c r="T25" s="4"/>
      <c r="U25" s="4"/>
      <c r="V25" s="4"/>
      <c r="W25" s="4"/>
      <c r="X25" s="4"/>
      <c r="Y25" s="4">
        <v>0</v>
      </c>
      <c r="Z25" s="4"/>
      <c r="AA25" s="4">
        <v>1</v>
      </c>
      <c r="AB25" s="4">
        <v>2</v>
      </c>
      <c r="AC25" s="4"/>
      <c r="AD25" s="4"/>
      <c r="AE25" s="4"/>
      <c r="AF25" s="4"/>
      <c r="AG25" s="4"/>
      <c r="AH25" s="4"/>
      <c r="AI25" s="4"/>
      <c r="AJ25" s="4"/>
      <c r="AK25" s="20"/>
      <c r="AL25" s="4"/>
      <c r="AM25" s="4">
        <v>8</v>
      </c>
      <c r="AQ25" s="2">
        <f t="shared" si="0"/>
        <v>7</v>
      </c>
      <c r="AR25" s="3">
        <f t="shared" si="5"/>
        <v>-1</v>
      </c>
      <c r="AS25" s="7">
        <f t="shared" si="2"/>
        <v>0.875</v>
      </c>
      <c r="AT25" s="21">
        <v>1.3</v>
      </c>
      <c r="AU25" s="23">
        <f t="shared" si="6"/>
        <v>-0.42500000000000004</v>
      </c>
      <c r="AV25" s="25">
        <f t="shared" si="4"/>
        <v>15</v>
      </c>
      <c r="AW25" s="1" t="s">
        <v>10</v>
      </c>
    </row>
    <row r="26" spans="1:49" ht="12.75">
      <c r="A26" s="1" t="s">
        <v>13</v>
      </c>
      <c r="B26" s="4"/>
      <c r="C26" s="4"/>
      <c r="D26" s="4"/>
      <c r="E26" s="4"/>
      <c r="F26" s="4">
        <v>2</v>
      </c>
      <c r="G26" s="4"/>
      <c r="H26" s="4"/>
      <c r="I26" s="4"/>
      <c r="J26" s="4"/>
      <c r="K26" s="4"/>
      <c r="L26" s="4">
        <v>0</v>
      </c>
      <c r="M26" s="4"/>
      <c r="N26" s="4"/>
      <c r="O26" s="11"/>
      <c r="P26" s="5"/>
      <c r="Q26" s="11">
        <v>0</v>
      </c>
      <c r="R26" s="4"/>
      <c r="S26" s="4">
        <v>0</v>
      </c>
      <c r="T26" s="4"/>
      <c r="U26" s="4"/>
      <c r="V26" s="4"/>
      <c r="W26" s="4"/>
      <c r="X26" s="4"/>
      <c r="Y26" s="4"/>
      <c r="Z26" s="4"/>
      <c r="AA26" s="4"/>
      <c r="AB26" s="4"/>
      <c r="AC26" s="4">
        <v>2</v>
      </c>
      <c r="AD26" s="4">
        <v>0</v>
      </c>
      <c r="AE26" s="4">
        <v>2</v>
      </c>
      <c r="AF26" s="4"/>
      <c r="AG26" s="4"/>
      <c r="AH26" s="4">
        <v>0</v>
      </c>
      <c r="AI26" s="4"/>
      <c r="AJ26" s="4"/>
      <c r="AK26" s="20"/>
      <c r="AL26" s="4"/>
      <c r="AM26" s="4">
        <v>8</v>
      </c>
      <c r="AQ26" s="2">
        <f t="shared" si="0"/>
        <v>6</v>
      </c>
      <c r="AR26" s="3">
        <f t="shared" si="5"/>
        <v>-2</v>
      </c>
      <c r="AS26" s="7">
        <f t="shared" si="2"/>
        <v>0.75</v>
      </c>
      <c r="AT26" s="21">
        <v>0.78</v>
      </c>
      <c r="AU26" s="23">
        <f t="shared" si="6"/>
        <v>-0.030000000000000027</v>
      </c>
      <c r="AV26" s="25">
        <f t="shared" si="4"/>
        <v>14</v>
      </c>
      <c r="AW26" s="1" t="s">
        <v>13</v>
      </c>
    </row>
    <row r="27" spans="1:49" ht="12.75">
      <c r="A27" s="1" t="s">
        <v>25</v>
      </c>
      <c r="B27" s="4"/>
      <c r="C27" s="4">
        <v>0</v>
      </c>
      <c r="D27" s="4">
        <v>0</v>
      </c>
      <c r="E27" s="4"/>
      <c r="F27" s="4">
        <v>0</v>
      </c>
      <c r="G27" s="4"/>
      <c r="H27" s="4"/>
      <c r="I27" s="4"/>
      <c r="J27" s="4"/>
      <c r="K27" s="4"/>
      <c r="L27" s="4"/>
      <c r="M27" s="4"/>
      <c r="N27" s="4"/>
      <c r="O27" s="11"/>
      <c r="P27" s="5"/>
      <c r="Q27" s="11"/>
      <c r="R27" s="4"/>
      <c r="S27" s="4">
        <v>2</v>
      </c>
      <c r="T27" s="4"/>
      <c r="U27" s="4">
        <v>0</v>
      </c>
      <c r="V27" s="4"/>
      <c r="W27" s="4">
        <v>1</v>
      </c>
      <c r="X27" s="4">
        <v>2</v>
      </c>
      <c r="Y27" s="4"/>
      <c r="Z27" s="4"/>
      <c r="AA27" s="4"/>
      <c r="AB27" s="4"/>
      <c r="AC27" s="4"/>
      <c r="AD27" s="4"/>
      <c r="AE27" s="4">
        <v>0</v>
      </c>
      <c r="AF27" s="4"/>
      <c r="AG27" s="4"/>
      <c r="AH27" s="4"/>
      <c r="AI27" s="4"/>
      <c r="AJ27" s="4"/>
      <c r="AK27" s="20"/>
      <c r="AL27" s="4"/>
      <c r="AM27" s="4">
        <v>8</v>
      </c>
      <c r="AQ27" s="2">
        <f t="shared" si="0"/>
        <v>5</v>
      </c>
      <c r="AR27" s="3">
        <f t="shared" si="5"/>
        <v>-3</v>
      </c>
      <c r="AS27" s="7">
        <f t="shared" si="2"/>
        <v>0.625</v>
      </c>
      <c r="AT27" s="21">
        <v>0.9</v>
      </c>
      <c r="AU27" s="23">
        <f t="shared" si="6"/>
        <v>-0.275</v>
      </c>
      <c r="AV27" s="25">
        <f t="shared" si="4"/>
        <v>13</v>
      </c>
      <c r="AW27" s="1" t="s">
        <v>25</v>
      </c>
    </row>
    <row r="28" spans="1:48" ht="205.5">
      <c r="A28" s="2" t="s">
        <v>31</v>
      </c>
      <c r="B28" s="27" t="s">
        <v>42</v>
      </c>
      <c r="C28" s="6" t="s">
        <v>44</v>
      </c>
      <c r="D28" s="6" t="s">
        <v>57</v>
      </c>
      <c r="E28" s="8" t="s">
        <v>58</v>
      </c>
      <c r="F28" s="6" t="s">
        <v>60</v>
      </c>
      <c r="G28" s="6" t="s">
        <v>61</v>
      </c>
      <c r="H28" s="6" t="s">
        <v>64</v>
      </c>
      <c r="I28" s="6" t="s">
        <v>67</v>
      </c>
      <c r="J28" s="6" t="s">
        <v>69</v>
      </c>
      <c r="K28" s="6" t="s">
        <v>71</v>
      </c>
      <c r="L28" s="6" t="s">
        <v>71</v>
      </c>
      <c r="M28" s="6" t="s">
        <v>36</v>
      </c>
      <c r="N28" s="6" t="s">
        <v>161</v>
      </c>
      <c r="O28" s="11" t="s">
        <v>36</v>
      </c>
      <c r="P28" s="6" t="s">
        <v>83</v>
      </c>
      <c r="Q28" s="12"/>
      <c r="R28" s="6" t="s">
        <v>83</v>
      </c>
      <c r="S28" s="6" t="s">
        <v>57</v>
      </c>
      <c r="T28" s="6" t="s">
        <v>92</v>
      </c>
      <c r="U28" s="6" t="s">
        <v>42</v>
      </c>
      <c r="V28" s="6" t="s">
        <v>36</v>
      </c>
      <c r="W28" s="6" t="s">
        <v>36</v>
      </c>
      <c r="X28" s="6" t="s">
        <v>36</v>
      </c>
      <c r="Y28" s="6" t="s">
        <v>104</v>
      </c>
      <c r="Z28" s="6" t="s">
        <v>83</v>
      </c>
      <c r="AA28" s="6" t="s">
        <v>36</v>
      </c>
      <c r="AB28" s="6" t="s">
        <v>36</v>
      </c>
      <c r="AC28" s="6" t="s">
        <v>121</v>
      </c>
      <c r="AD28" s="6" t="s">
        <v>36</v>
      </c>
      <c r="AE28" s="6" t="s">
        <v>36</v>
      </c>
      <c r="AF28" s="6" t="s">
        <v>36</v>
      </c>
      <c r="AG28" s="6" t="s">
        <v>36</v>
      </c>
      <c r="AH28" s="6" t="s">
        <v>125</v>
      </c>
      <c r="AI28" s="6" t="s">
        <v>126</v>
      </c>
      <c r="AJ28" s="6" t="s">
        <v>64</v>
      </c>
      <c r="AK28" s="28" t="s">
        <v>127</v>
      </c>
      <c r="AL28" s="6" t="s">
        <v>36</v>
      </c>
      <c r="AT28" s="22"/>
      <c r="AU28" s="1"/>
      <c r="AV28" s="26"/>
    </row>
    <row r="29" spans="1:48" ht="12.75">
      <c r="A29" s="2" t="s">
        <v>32</v>
      </c>
      <c r="B29" s="2" t="s">
        <v>43</v>
      </c>
      <c r="C29" s="2" t="s">
        <v>46</v>
      </c>
      <c r="D29" s="2" t="s">
        <v>43</v>
      </c>
      <c r="E29" s="2" t="s">
        <v>36</v>
      </c>
      <c r="F29" s="2" t="s">
        <v>46</v>
      </c>
      <c r="G29" s="2" t="s">
        <v>46</v>
      </c>
      <c r="H29" s="2" t="s">
        <v>46</v>
      </c>
      <c r="I29" s="2" t="s">
        <v>43</v>
      </c>
      <c r="J29" s="2" t="s">
        <v>46</v>
      </c>
      <c r="K29" s="2" t="s">
        <v>46</v>
      </c>
      <c r="L29" s="2" t="s">
        <v>46</v>
      </c>
      <c r="M29" s="2" t="s">
        <v>43</v>
      </c>
      <c r="N29" s="2" t="s">
        <v>46</v>
      </c>
      <c r="O29" s="11" t="s">
        <v>46</v>
      </c>
      <c r="P29" s="1" t="s">
        <v>46</v>
      </c>
      <c r="Q29" s="11" t="s">
        <v>46</v>
      </c>
      <c r="R29" s="1" t="s">
        <v>46</v>
      </c>
      <c r="S29" s="11" t="s">
        <v>43</v>
      </c>
      <c r="T29" s="1" t="s">
        <v>46</v>
      </c>
      <c r="U29" s="11" t="s">
        <v>46</v>
      </c>
      <c r="V29" s="1" t="s">
        <v>46</v>
      </c>
      <c r="W29" s="11" t="s">
        <v>36</v>
      </c>
      <c r="X29" s="1" t="s">
        <v>46</v>
      </c>
      <c r="Y29" s="11" t="s">
        <v>43</v>
      </c>
      <c r="Z29" s="1" t="s">
        <v>46</v>
      </c>
      <c r="AA29" s="11" t="s">
        <v>36</v>
      </c>
      <c r="AB29" s="2" t="s">
        <v>43</v>
      </c>
      <c r="AC29" s="2" t="s">
        <v>46</v>
      </c>
      <c r="AD29" s="2" t="s">
        <v>43</v>
      </c>
      <c r="AE29" s="2" t="s">
        <v>43</v>
      </c>
      <c r="AF29" s="2" t="s">
        <v>46</v>
      </c>
      <c r="AG29" s="2" t="s">
        <v>46</v>
      </c>
      <c r="AH29" s="2" t="s">
        <v>43</v>
      </c>
      <c r="AI29" s="2" t="s">
        <v>43</v>
      </c>
      <c r="AJ29" s="2" t="s">
        <v>46</v>
      </c>
      <c r="AK29" s="20" t="s">
        <v>43</v>
      </c>
      <c r="AL29" s="2" t="s">
        <v>43</v>
      </c>
      <c r="AT29" s="22"/>
      <c r="AU29" s="1"/>
      <c r="AV29" s="26"/>
    </row>
    <row r="30" spans="1:48" ht="12.75">
      <c r="A30" s="2" t="s">
        <v>33</v>
      </c>
      <c r="B30" s="2" t="s">
        <v>36</v>
      </c>
      <c r="C30" s="2" t="s">
        <v>49</v>
      </c>
      <c r="D30" s="2" t="s">
        <v>36</v>
      </c>
      <c r="E30" s="2" t="s">
        <v>34</v>
      </c>
      <c r="F30" s="2" t="s">
        <v>36</v>
      </c>
      <c r="G30" s="2" t="s">
        <v>34</v>
      </c>
      <c r="H30" s="2" t="s">
        <v>36</v>
      </c>
      <c r="I30" s="2" t="s">
        <v>36</v>
      </c>
      <c r="J30" s="2" t="s">
        <v>36</v>
      </c>
      <c r="K30" s="2" t="s">
        <v>36</v>
      </c>
      <c r="L30" s="2" t="s">
        <v>36</v>
      </c>
      <c r="N30" s="2" t="s">
        <v>34</v>
      </c>
      <c r="O30" s="11" t="s">
        <v>36</v>
      </c>
      <c r="P30" s="1" t="s">
        <v>79</v>
      </c>
      <c r="Q30" s="11" t="s">
        <v>36</v>
      </c>
      <c r="R30" s="1" t="s">
        <v>36</v>
      </c>
      <c r="S30" s="11" t="s">
        <v>36</v>
      </c>
      <c r="T30" s="1" t="s">
        <v>36</v>
      </c>
      <c r="U30" s="11" t="s">
        <v>34</v>
      </c>
      <c r="V30" s="1" t="s">
        <v>34</v>
      </c>
      <c r="W30" s="11" t="s">
        <v>36</v>
      </c>
      <c r="X30" s="1" t="s">
        <v>36</v>
      </c>
      <c r="Y30" s="11" t="s">
        <v>79</v>
      </c>
      <c r="Z30" s="1" t="s">
        <v>34</v>
      </c>
      <c r="AA30" s="11" t="s">
        <v>36</v>
      </c>
      <c r="AB30" s="1" t="s">
        <v>79</v>
      </c>
      <c r="AC30" s="11" t="s">
        <v>34</v>
      </c>
      <c r="AD30" s="1" t="s">
        <v>36</v>
      </c>
      <c r="AE30" s="11" t="s">
        <v>36</v>
      </c>
      <c r="AF30" s="1" t="s">
        <v>36</v>
      </c>
      <c r="AG30" s="11" t="s">
        <v>34</v>
      </c>
      <c r="AH30" s="1" t="s">
        <v>79</v>
      </c>
      <c r="AI30" s="11" t="s">
        <v>36</v>
      </c>
      <c r="AJ30" s="1" t="s">
        <v>34</v>
      </c>
      <c r="AK30" s="20" t="s">
        <v>79</v>
      </c>
      <c r="AL30" s="2" t="s">
        <v>36</v>
      </c>
      <c r="AT30" s="22"/>
      <c r="AU30" s="1"/>
      <c r="AV30" s="26"/>
    </row>
    <row r="31" spans="1:48" ht="12.75">
      <c r="A31" s="2" t="s">
        <v>35</v>
      </c>
      <c r="B31" s="2">
        <v>11</v>
      </c>
      <c r="C31" s="2" t="s">
        <v>50</v>
      </c>
      <c r="D31" s="2">
        <v>16</v>
      </c>
      <c r="E31" s="2">
        <v>19</v>
      </c>
      <c r="F31" s="2">
        <v>18</v>
      </c>
      <c r="G31" s="2">
        <v>17</v>
      </c>
      <c r="H31" s="2">
        <v>18</v>
      </c>
      <c r="I31" s="2">
        <v>16</v>
      </c>
      <c r="J31" s="2">
        <v>12</v>
      </c>
      <c r="K31" s="2">
        <v>10</v>
      </c>
      <c r="L31" s="2">
        <v>18</v>
      </c>
      <c r="M31" s="2">
        <v>21</v>
      </c>
      <c r="N31" s="2" t="s">
        <v>82</v>
      </c>
      <c r="O31" s="11">
        <v>18</v>
      </c>
      <c r="P31" s="1">
        <v>15</v>
      </c>
      <c r="Q31" s="11">
        <v>10</v>
      </c>
      <c r="R31" s="1">
        <v>16</v>
      </c>
      <c r="S31" s="11">
        <v>16</v>
      </c>
      <c r="T31" s="1">
        <v>20</v>
      </c>
      <c r="V31" s="2">
        <v>19</v>
      </c>
      <c r="W31" s="2">
        <v>18</v>
      </c>
      <c r="X31" s="2">
        <v>16</v>
      </c>
      <c r="Y31" s="2">
        <v>13</v>
      </c>
      <c r="Z31" s="2">
        <v>19</v>
      </c>
      <c r="AA31" s="2">
        <v>16</v>
      </c>
      <c r="AB31" s="2">
        <v>21</v>
      </c>
      <c r="AC31" s="2">
        <v>17</v>
      </c>
      <c r="AD31" s="2">
        <v>14</v>
      </c>
      <c r="AE31" s="2">
        <v>14</v>
      </c>
      <c r="AF31" s="2">
        <v>10</v>
      </c>
      <c r="AG31" s="2">
        <v>11</v>
      </c>
      <c r="AH31" s="2">
        <v>15</v>
      </c>
      <c r="AI31" s="2">
        <v>12</v>
      </c>
      <c r="AJ31" s="2">
        <v>11</v>
      </c>
      <c r="AK31" s="20">
        <v>15</v>
      </c>
      <c r="AL31" s="2">
        <v>10</v>
      </c>
      <c r="AT31" s="22"/>
      <c r="AU31" s="1"/>
      <c r="AV31" s="26"/>
    </row>
    <row r="32" spans="1:48" ht="256.5">
      <c r="A32" s="2" t="s">
        <v>37</v>
      </c>
      <c r="B32" s="9"/>
      <c r="C32" s="8" t="s">
        <v>45</v>
      </c>
      <c r="D32" s="8" t="s">
        <v>51</v>
      </c>
      <c r="F32" s="8" t="s">
        <v>59</v>
      </c>
      <c r="G32" s="8" t="s">
        <v>62</v>
      </c>
      <c r="H32" s="8" t="s">
        <v>63</v>
      </c>
      <c r="I32" s="8" t="s">
        <v>66</v>
      </c>
      <c r="J32" s="8" t="s">
        <v>70</v>
      </c>
      <c r="K32" s="8" t="s">
        <v>36</v>
      </c>
      <c r="L32" s="8" t="s">
        <v>74</v>
      </c>
      <c r="M32" s="8" t="s">
        <v>76</v>
      </c>
      <c r="N32" s="8" t="s">
        <v>78</v>
      </c>
      <c r="O32" s="8" t="s">
        <v>81</v>
      </c>
      <c r="P32" s="8" t="s">
        <v>84</v>
      </c>
      <c r="Q32" s="8" t="s">
        <v>36</v>
      </c>
      <c r="R32" s="8" t="s">
        <v>88</v>
      </c>
      <c r="S32" s="8" t="s">
        <v>90</v>
      </c>
      <c r="T32" s="8" t="s">
        <v>93</v>
      </c>
      <c r="U32" s="8" t="s">
        <v>95</v>
      </c>
      <c r="V32" s="8" t="s">
        <v>96</v>
      </c>
      <c r="W32" s="8" t="s">
        <v>99</v>
      </c>
      <c r="X32" s="8" t="s">
        <v>100</v>
      </c>
      <c r="Y32" s="8" t="s">
        <v>103</v>
      </c>
      <c r="Z32" s="8" t="s">
        <v>106</v>
      </c>
      <c r="AA32" s="8" t="s">
        <v>118</v>
      </c>
      <c r="AB32" s="8" t="s">
        <v>120</v>
      </c>
      <c r="AC32" s="8" t="s">
        <v>122</v>
      </c>
      <c r="AD32" s="8"/>
      <c r="AE32" s="8" t="s">
        <v>123</v>
      </c>
      <c r="AF32" s="8" t="s">
        <v>36</v>
      </c>
      <c r="AG32" s="8" t="s">
        <v>36</v>
      </c>
      <c r="AH32" s="8" t="s">
        <v>124</v>
      </c>
      <c r="AI32" s="8" t="s">
        <v>95</v>
      </c>
      <c r="AJ32" s="8" t="s">
        <v>36</v>
      </c>
      <c r="AK32" s="20" t="s">
        <v>36</v>
      </c>
      <c r="AL32" s="8" t="s">
        <v>128</v>
      </c>
      <c r="AT32" s="22"/>
      <c r="AU32" s="1"/>
      <c r="AV32" s="26"/>
    </row>
    <row r="33" spans="1:48" ht="12.75">
      <c r="A33" s="2" t="s">
        <v>47</v>
      </c>
      <c r="B33" s="2">
        <v>11</v>
      </c>
      <c r="C33" s="2" t="s">
        <v>48</v>
      </c>
      <c r="D33" s="2">
        <v>10</v>
      </c>
      <c r="E33" s="2">
        <v>0</v>
      </c>
      <c r="F33" s="2">
        <v>5</v>
      </c>
      <c r="G33" s="2">
        <v>3</v>
      </c>
      <c r="H33" s="2">
        <v>1</v>
      </c>
      <c r="I33" s="2">
        <v>2</v>
      </c>
      <c r="J33" s="2">
        <v>3</v>
      </c>
      <c r="K33" s="2">
        <v>2</v>
      </c>
      <c r="L33" s="2">
        <v>4</v>
      </c>
      <c r="M33" s="2" t="s">
        <v>36</v>
      </c>
      <c r="N33" s="2">
        <v>1</v>
      </c>
      <c r="O33" s="1">
        <v>4</v>
      </c>
      <c r="P33" s="1">
        <v>3</v>
      </c>
      <c r="Q33" s="1" t="s">
        <v>36</v>
      </c>
      <c r="R33" s="1">
        <v>2</v>
      </c>
      <c r="S33" s="1">
        <v>2</v>
      </c>
      <c r="T33" s="1">
        <v>2</v>
      </c>
      <c r="U33" s="1">
        <v>8</v>
      </c>
      <c r="V33" s="1">
        <v>6</v>
      </c>
      <c r="W33" s="1">
        <v>0</v>
      </c>
      <c r="X33" s="1">
        <v>4</v>
      </c>
      <c r="Y33" s="1">
        <v>6</v>
      </c>
      <c r="Z33" s="1">
        <v>6</v>
      </c>
      <c r="AA33" s="2" t="s">
        <v>119</v>
      </c>
      <c r="AB33" s="2">
        <v>5</v>
      </c>
      <c r="AC33" s="2">
        <v>1</v>
      </c>
      <c r="AD33" s="2">
        <v>1</v>
      </c>
      <c r="AE33" s="2">
        <v>4</v>
      </c>
      <c r="AF33" s="2">
        <v>1</v>
      </c>
      <c r="AG33" s="2">
        <v>5</v>
      </c>
      <c r="AH33" s="2">
        <v>6</v>
      </c>
      <c r="AI33" s="2">
        <v>7</v>
      </c>
      <c r="AJ33" s="2">
        <v>3</v>
      </c>
      <c r="AK33" s="1">
        <v>7</v>
      </c>
      <c r="AL33" s="1">
        <v>1</v>
      </c>
      <c r="AT33" s="22"/>
      <c r="AU33" s="1"/>
      <c r="AV33" s="26"/>
    </row>
    <row r="34" spans="46:48" ht="12.75">
      <c r="AT34" s="22"/>
      <c r="AU34" s="1"/>
      <c r="AV34" s="26"/>
    </row>
    <row r="35" spans="46:48" ht="12.75">
      <c r="AT35" s="22"/>
      <c r="AU35" s="1"/>
      <c r="AV35" s="26"/>
    </row>
    <row r="36" spans="1:48" ht="12.75">
      <c r="A36" s="29" t="s">
        <v>163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30"/>
      <c r="Q36" s="30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4"/>
      <c r="AT36" s="22"/>
      <c r="AU36" s="1"/>
      <c r="AV36" s="26"/>
    </row>
    <row r="37" spans="1:48" ht="12.75">
      <c r="A37" s="29"/>
      <c r="B37" s="29" t="s">
        <v>130</v>
      </c>
      <c r="C37" s="29" t="s">
        <v>8</v>
      </c>
      <c r="D37" s="29" t="s">
        <v>24</v>
      </c>
      <c r="E37" s="29" t="s">
        <v>18</v>
      </c>
      <c r="F37" s="29" t="s">
        <v>14</v>
      </c>
      <c r="G37" s="29" t="s">
        <v>19</v>
      </c>
      <c r="H37" s="29" t="s">
        <v>2</v>
      </c>
      <c r="I37" s="29" t="s">
        <v>132</v>
      </c>
      <c r="J37" s="29" t="s">
        <v>16</v>
      </c>
      <c r="K37" s="29" t="s">
        <v>133</v>
      </c>
      <c r="L37" s="29" t="s">
        <v>6</v>
      </c>
      <c r="M37" s="29" t="s">
        <v>21</v>
      </c>
      <c r="N37" s="29" t="s">
        <v>134</v>
      </c>
      <c r="O37" s="30" t="s">
        <v>20</v>
      </c>
      <c r="P37" s="30" t="s">
        <v>15</v>
      </c>
      <c r="Q37" s="30" t="s">
        <v>127</v>
      </c>
      <c r="R37" s="29" t="s">
        <v>146</v>
      </c>
      <c r="S37" s="29" t="s">
        <v>147</v>
      </c>
      <c r="T37" s="29" t="s">
        <v>148</v>
      </c>
      <c r="U37" s="29" t="s">
        <v>121</v>
      </c>
      <c r="V37" s="29" t="s">
        <v>149</v>
      </c>
      <c r="W37" s="29" t="s">
        <v>150</v>
      </c>
      <c r="X37" s="29" t="s">
        <v>151</v>
      </c>
      <c r="Y37" s="29" t="s">
        <v>152</v>
      </c>
      <c r="Z37" s="29" t="s">
        <v>153</v>
      </c>
      <c r="AA37" s="29" t="s">
        <v>154</v>
      </c>
      <c r="AB37" s="29" t="s">
        <v>155</v>
      </c>
      <c r="AC37" s="4"/>
      <c r="AT37" s="22"/>
      <c r="AU37" s="1"/>
      <c r="AV37" s="26"/>
    </row>
    <row r="38" spans="1:29" ht="12.75">
      <c r="A38" s="29" t="s">
        <v>129</v>
      </c>
      <c r="B38" s="29">
        <v>4</v>
      </c>
      <c r="C38" s="29" t="s">
        <v>131</v>
      </c>
      <c r="D38" s="29">
        <v>2</v>
      </c>
      <c r="E38" s="29">
        <v>1</v>
      </c>
      <c r="F38" s="29">
        <v>1</v>
      </c>
      <c r="G38" s="29">
        <v>1</v>
      </c>
      <c r="H38" s="29">
        <v>2</v>
      </c>
      <c r="I38" s="29">
        <v>1</v>
      </c>
      <c r="J38" s="29">
        <v>1</v>
      </c>
      <c r="K38" s="29">
        <v>2</v>
      </c>
      <c r="L38" s="29">
        <v>2</v>
      </c>
      <c r="M38" s="29">
        <v>1</v>
      </c>
      <c r="N38" s="29">
        <v>1</v>
      </c>
      <c r="O38" s="30">
        <v>1</v>
      </c>
      <c r="P38" s="30">
        <v>1</v>
      </c>
      <c r="Q38" s="30">
        <v>1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4"/>
    </row>
    <row r="39" spans="1:29" ht="12.75">
      <c r="A39" s="29" t="s">
        <v>145</v>
      </c>
      <c r="B39" s="29">
        <v>2</v>
      </c>
      <c r="C39" s="29">
        <v>2</v>
      </c>
      <c r="D39" s="29">
        <v>2</v>
      </c>
      <c r="E39" s="29">
        <v>1</v>
      </c>
      <c r="F39" s="29">
        <v>0</v>
      </c>
      <c r="G39" s="29">
        <v>0</v>
      </c>
      <c r="H39" s="29">
        <v>0</v>
      </c>
      <c r="I39" s="29">
        <v>2</v>
      </c>
      <c r="J39" s="29">
        <v>1</v>
      </c>
      <c r="K39" s="29">
        <v>0</v>
      </c>
      <c r="L39" s="29">
        <v>1</v>
      </c>
      <c r="M39" s="29">
        <v>0</v>
      </c>
      <c r="N39" s="29">
        <v>0</v>
      </c>
      <c r="O39" s="30">
        <v>1</v>
      </c>
      <c r="P39" s="30">
        <v>5</v>
      </c>
      <c r="Q39" s="30">
        <v>1</v>
      </c>
      <c r="R39" s="29">
        <v>4</v>
      </c>
      <c r="S39" s="29">
        <v>3</v>
      </c>
      <c r="T39" s="29">
        <v>1</v>
      </c>
      <c r="U39" s="29">
        <v>5</v>
      </c>
      <c r="V39" s="29">
        <v>4</v>
      </c>
      <c r="W39" s="29">
        <v>2</v>
      </c>
      <c r="X39" s="29">
        <v>3</v>
      </c>
      <c r="Y39" s="29">
        <v>2</v>
      </c>
      <c r="Z39" s="29">
        <v>1</v>
      </c>
      <c r="AA39" s="29">
        <v>1</v>
      </c>
      <c r="AB39" s="29">
        <v>1</v>
      </c>
      <c r="AC39" s="4"/>
    </row>
    <row r="40" spans="1:29" ht="12.75">
      <c r="A40" s="29" t="s">
        <v>162</v>
      </c>
      <c r="B40" s="29" t="s">
        <v>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30"/>
      <c r="Q40" s="30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4"/>
    </row>
    <row r="41" spans="1:29" ht="12.75">
      <c r="A41" s="29" t="s">
        <v>140</v>
      </c>
      <c r="B41" s="29" t="s">
        <v>16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  <c r="P41" s="30"/>
      <c r="Q41" s="30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4"/>
    </row>
    <row r="42" spans="1:29" ht="12.75">
      <c r="A42" s="29" t="s">
        <v>141</v>
      </c>
      <c r="B42" s="29" t="s">
        <v>17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30"/>
      <c r="Q42" s="30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4"/>
    </row>
    <row r="43" spans="1:29" ht="12.75">
      <c r="A43" s="29" t="s">
        <v>142</v>
      </c>
      <c r="B43" s="29" t="s">
        <v>143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30"/>
      <c r="Q43" s="30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4"/>
    </row>
    <row r="44" spans="1:29" ht="12.75">
      <c r="A44" s="29" t="s">
        <v>144</v>
      </c>
      <c r="B44" s="29" t="s">
        <v>15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30"/>
      <c r="Q44" s="30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4"/>
    </row>
    <row r="45" spans="1:29" ht="12.75">
      <c r="A45" s="29" t="s">
        <v>160</v>
      </c>
      <c r="B45" s="29" t="s">
        <v>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  <c r="P45" s="30"/>
      <c r="Q45" s="30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2009-01-23T06:02:23Z</dcterms:created>
  <dcterms:modified xsi:type="dcterms:W3CDTF">2011-03-27T09:21:55Z</dcterms:modified>
  <cp:category/>
  <cp:version/>
  <cp:contentType/>
  <cp:contentStatus/>
</cp:coreProperties>
</file>